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05" activeTab="0"/>
  </bookViews>
  <sheets>
    <sheet name="收支预算总表" sheetId="1" r:id="rId1"/>
    <sheet name="收入预算总表" sheetId="2" r:id="rId2"/>
    <sheet name="支出预算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10-1" sheetId="10" r:id="rId10"/>
    <sheet name="转移支付分县市10-2" sheetId="11" r:id="rId11"/>
  </sheets>
  <definedNames/>
  <calcPr fullCalcOnLoad="1"/>
</workbook>
</file>

<file path=xl/sharedStrings.xml><?xml version="1.0" encoding="utf-8"?>
<sst xmlns="http://schemas.openxmlformats.org/spreadsheetml/2006/main" count="381" uniqueCount="250">
  <si>
    <t>附表1</t>
  </si>
  <si>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</si>
  <si>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</si>
  <si>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</si>
  <si>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</si>
  <si>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</si>
  <si>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</si>
  <si>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</si>
  <si>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</si>
  <si>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</si>
  <si>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</si>
  <si>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</si>
  <si>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</si>
  <si>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</si>
  <si>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</si>
  <si>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</si>
  <si>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</si>
  <si>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</si>
  <si>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</si>
  <si>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</si>
  <si>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</si>
  <si>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</si>
  <si>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</si>
  <si>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</si>
  <si>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</si>
  <si>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</si>
  <si>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</si>
  <si>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</si>
  <si>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</si>
  <si>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</si>
  <si>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</si>
  <si>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</si>
  <si>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</si>
  <si>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</si>
  <si>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</si>
  <si>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</si>
  <si>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</si>
  <si>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</si>
  <si>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</si>
  <si>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>附表2</t>
  </si>
  <si>
    <t xml:space="preserve">2021年收入预算总表 </t>
  </si>
  <si>
    <t>附表3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</si>
  <si>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</si>
  <si>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</si>
  <si>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</si>
  <si>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</si>
  <si>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</si>
  <si>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</si>
  <si>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</si>
  <si>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</si>
  <si>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</si>
  <si>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对附属单位补助支出</t>
  </si>
  <si>
    <t>上缴上
级支出</t>
  </si>
  <si>
    <t/>
  </si>
  <si>
    <t>合计</t>
  </si>
  <si>
    <t>201</t>
  </si>
  <si>
    <t>一般公共服务支出</t>
  </si>
  <si>
    <t>　20104</t>
  </si>
  <si>
    <t>　发展与改革事务</t>
  </si>
  <si>
    <t>　　2010401</t>
  </si>
  <si>
    <t>　　行政运行</t>
  </si>
  <si>
    <t>　　2010402</t>
  </si>
  <si>
    <t>　　一般行政管理事务</t>
  </si>
  <si>
    <t>　　2010403</t>
  </si>
  <si>
    <t>　　机关服务</t>
  </si>
  <si>
    <t>　　2010404</t>
  </si>
  <si>
    <t>　　战略规划与实施</t>
  </si>
  <si>
    <t>　　2010405</t>
  </si>
  <si>
    <t>　　日常经济运行调节</t>
  </si>
  <si>
    <t>　　2010406</t>
  </si>
  <si>
    <t>　　社会事业发展规划</t>
  </si>
  <si>
    <t>　　2010450</t>
  </si>
  <si>
    <t>　　事业运行</t>
  </si>
  <si>
    <t>　　2010499</t>
  </si>
  <si>
    <t>　　其他发展与改革事务支出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</si>
  <si>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</si>
  <si>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</si>
  <si>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</si>
  <si>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</si>
  <si>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</si>
  <si>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</si>
  <si>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</si>
  <si>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</si>
  <si>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</si>
  <si>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</si>
  <si>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</si>
  <si>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</si>
  <si>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</si>
  <si>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</si>
  <si>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</si>
  <si>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</si>
  <si>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附表4</t>
  </si>
  <si>
    <t xml:space="preserve">2021年财政拨款收支预算总表 </t>
  </si>
  <si>
    <t>附表5</t>
  </si>
  <si>
    <t>2021年一般公共预算支出表</t>
  </si>
  <si>
    <r>
      <t>附表</t>
    </r>
    <r>
      <rPr>
        <sz val="11"/>
        <color indexed="8"/>
        <rFont val="Calibri"/>
        <family val="2"/>
      </rPr>
      <t>6</t>
    </r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</si>
  <si>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</si>
  <si>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</si>
  <si>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</si>
  <si>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</si>
  <si>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</si>
  <si>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</si>
  <si>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</si>
  <si>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</si>
  <si>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</si>
  <si>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</si>
  <si>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</si>
  <si>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</si>
  <si>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</si>
  <si>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</si>
  <si>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</si>
  <si>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</si>
  <si>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</si>
  <si>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</si>
  <si>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</si>
  <si>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</si>
  <si>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</si>
  <si>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</si>
  <si>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</si>
  <si>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</si>
  <si>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</si>
  <si>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</si>
  <si>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</si>
  <si>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</si>
  <si>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</si>
  <si>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</si>
  <si>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</si>
  <si>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</si>
  <si>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</si>
  <si>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</si>
  <si>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</si>
  <si>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</si>
  <si>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</si>
  <si>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</si>
  <si>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</si>
  <si>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</si>
  <si>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</si>
  <si>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</si>
  <si>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</si>
  <si>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</si>
  <si>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</si>
  <si>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</si>
  <si>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</si>
  <si>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</si>
  <si>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</si>
  <si>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</si>
  <si>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</si>
  <si>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</si>
  <si>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</si>
  <si>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</si>
  <si>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</si>
  <si>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</si>
  <si>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</si>
  <si>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</si>
  <si>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</si>
  <si>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30307</t>
  </si>
  <si>
    <t>　医疗费补助</t>
  </si>
  <si>
    <t>310</t>
  </si>
  <si>
    <t>资本性支出</t>
  </si>
  <si>
    <t>　31002</t>
  </si>
  <si>
    <t>　办公设备购置</t>
  </si>
  <si>
    <t>附表7</t>
  </si>
  <si>
    <t>2021年政府性基金预算支出表</t>
  </si>
  <si>
    <t>注:省发改委此表无数据。</t>
  </si>
  <si>
    <r>
      <t>附表</t>
    </r>
    <r>
      <rPr>
        <sz val="11"/>
        <color indexed="8"/>
        <rFont val="Calibri"/>
        <family val="2"/>
      </rPr>
      <t>8</t>
    </r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</si>
  <si>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</si>
  <si>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</si>
  <si>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</si>
  <si>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</si>
  <si>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</si>
  <si>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</si>
  <si>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</si>
  <si>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r>
      <t>附表</t>
    </r>
    <r>
      <rPr>
        <sz val="11"/>
        <color indexed="8"/>
        <rFont val="Calibri"/>
        <family val="2"/>
      </rPr>
      <t>9</t>
    </r>
  </si>
  <si>
    <t>2021年财政专项支出预算表</t>
  </si>
  <si>
    <t>项    目</t>
  </si>
  <si>
    <t>总    计</t>
  </si>
  <si>
    <t>省本级专项</t>
  </si>
  <si>
    <t>省级基本建设资金</t>
  </si>
  <si>
    <t>省对下专项转移支付</t>
  </si>
  <si>
    <t>省对下一般性转移支付</t>
  </si>
  <si>
    <t>固定资产投资及重点建设项目目标考核奖励资金</t>
  </si>
  <si>
    <t xml:space="preserve"> </t>
  </si>
  <si>
    <t>附件10-1</t>
  </si>
  <si>
    <t>2020年市（州）固定资产投资及重点建设项目
目标考核奖励方案</t>
  </si>
  <si>
    <t>单   位</t>
  </si>
  <si>
    <t>奖励金额</t>
  </si>
  <si>
    <t>合    计</t>
  </si>
  <si>
    <t>一、突出贡献奖</t>
  </si>
  <si>
    <t>武汉市</t>
  </si>
  <si>
    <t>襄阳市</t>
  </si>
  <si>
    <t>宜昌市</t>
  </si>
  <si>
    <t>十堰市</t>
  </si>
  <si>
    <t>黄石市</t>
  </si>
  <si>
    <t>二、贡献奖</t>
  </si>
  <si>
    <r>
      <rPr>
        <sz val="12"/>
        <rFont val="仿宋_GB2312"/>
        <family val="3"/>
      </rPr>
      <t>孝感市</t>
    </r>
    <r>
      <rPr>
        <sz val="12"/>
        <color indexed="10"/>
        <rFont val="仿宋_GB2312"/>
        <family val="3"/>
      </rPr>
      <t xml:space="preserve">    </t>
    </r>
  </si>
  <si>
    <t>咸宁市</t>
  </si>
  <si>
    <t>黄冈市</t>
  </si>
  <si>
    <t>荆门市</t>
  </si>
  <si>
    <t>恩施州</t>
  </si>
  <si>
    <t>荆州市</t>
  </si>
  <si>
    <t>鄂州市</t>
  </si>
  <si>
    <t>潜江市</t>
  </si>
  <si>
    <t>该表数据根据2020年固定资产投资和重大项目建设完成情况考核结果，确定各地奖励金额。</t>
  </si>
  <si>
    <t>附件10-2</t>
  </si>
  <si>
    <t xml:space="preserve"> 2020年县（市、区）固定资产投资及重点项目建设
目标考核奖励方案</t>
  </si>
  <si>
    <t xml:space="preserve">                          单位：万元</t>
  </si>
  <si>
    <t>备  注</t>
  </si>
  <si>
    <t>合   计</t>
  </si>
  <si>
    <t xml:space="preserve">           武汉市新洲区 </t>
  </si>
  <si>
    <t>本市州第一名</t>
  </si>
  <si>
    <t xml:space="preserve">           武汉市江夏区 </t>
  </si>
  <si>
    <t xml:space="preserve">           宜昌市夷陵区 </t>
  </si>
  <si>
    <t xml:space="preserve">           武汉市硚口区 </t>
  </si>
  <si>
    <t xml:space="preserve">           武汉市蔡甸区 </t>
  </si>
  <si>
    <t xml:space="preserve">           枝江市 </t>
  </si>
  <si>
    <t xml:space="preserve">           当阳市 </t>
  </si>
  <si>
    <t xml:space="preserve">           荆门市掇刀区 </t>
  </si>
  <si>
    <t xml:space="preserve">           宜都市 </t>
  </si>
  <si>
    <t xml:space="preserve">           郧西县 </t>
  </si>
  <si>
    <t xml:space="preserve">           襄阳市襄州区 </t>
  </si>
  <si>
    <t xml:space="preserve">           孝感市孝南区 </t>
  </si>
  <si>
    <t xml:space="preserve">           荆门市东宝区 </t>
  </si>
  <si>
    <t xml:space="preserve">           竹山县</t>
  </si>
  <si>
    <t xml:space="preserve">           阳新县</t>
  </si>
  <si>
    <t xml:space="preserve">           嘉鱼县 </t>
  </si>
  <si>
    <t xml:space="preserve">           巴东县</t>
  </si>
  <si>
    <t xml:space="preserve">           红安县 </t>
  </si>
  <si>
    <t xml:space="preserve">           广水市 </t>
  </si>
  <si>
    <t xml:space="preserve">           鄂州市鄂城区 </t>
  </si>
  <si>
    <t xml:space="preserve">        二、贡献奖</t>
  </si>
  <si>
    <t xml:space="preserve">           谷城县</t>
  </si>
  <si>
    <t xml:space="preserve">           老河口市</t>
  </si>
  <si>
    <t xml:space="preserve">           洪湖市</t>
  </si>
  <si>
    <t xml:space="preserve">           大冶市  </t>
  </si>
  <si>
    <t xml:space="preserve">           赤壁市 </t>
  </si>
  <si>
    <t xml:space="preserve">           汉川市  </t>
  </si>
  <si>
    <t xml:space="preserve">           襄阳市襄城区</t>
  </si>
  <si>
    <t xml:space="preserve">           房  县 </t>
  </si>
  <si>
    <t xml:space="preserve">           竹溪县 </t>
  </si>
  <si>
    <t xml:space="preserve">           黄梅县</t>
  </si>
  <si>
    <t xml:space="preserve">           应城市  </t>
  </si>
  <si>
    <t xml:space="preserve">           宣恩县 </t>
  </si>
  <si>
    <t xml:space="preserve">           蕲春县</t>
  </si>
  <si>
    <t xml:space="preserve">           恩施市</t>
  </si>
  <si>
    <t xml:space="preserve">           通城县</t>
  </si>
  <si>
    <t xml:space="preserve">           黄石市下陆区</t>
  </si>
  <si>
    <t xml:space="preserve">           崇阳县 </t>
  </si>
  <si>
    <t xml:space="preserve">           利川市 </t>
  </si>
  <si>
    <t xml:space="preserve">           团风县</t>
  </si>
  <si>
    <t xml:space="preserve">           荆州市沙市区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</si>
</sst>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0_ "/>
  </numFmts>
  <fonts count="79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8"/>
      <name val="方正大标宋简体"/>
      <family val="0"/>
    </font>
    <font>
      <sz val="18"/>
      <color indexed="8"/>
      <name val="方正大标宋简体"/>
      <family val="0"/>
    </font>
    <font>
      <sz val="13"/>
      <color indexed="8"/>
      <name val="黑体"/>
      <family val="3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6"/>
      <color indexed="8"/>
      <name val="仿宋_GB2312"/>
      <family val="3"/>
    </font>
    <font>
      <sz val="12"/>
      <name val="仿宋_GB2312"/>
      <family val="3"/>
    </font>
    <font>
      <sz val="12"/>
      <color indexed="8"/>
      <name val="宋体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0"/>
      <color indexed="8"/>
      <name val="黑体"/>
      <family val="3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黑体"/>
      <family val="3"/>
    </font>
    <font>
      <b/>
      <sz val="18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2"/>
      <color indexed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sz val="11"/>
      <color theme="1"/>
      <name val="宋体"/>
      <family val="0"/>
    </font>
    <font>
      <b/>
      <sz val="18"/>
      <color theme="1"/>
      <name val="方正大标宋简体"/>
      <family val="0"/>
    </font>
    <font>
      <sz val="18"/>
      <color theme="1"/>
      <name val="方正大标宋简体"/>
      <family val="0"/>
    </font>
    <font>
      <sz val="13"/>
      <color theme="1"/>
      <name val="黑体"/>
      <family val="3"/>
    </font>
    <font>
      <b/>
      <sz val="11"/>
      <color theme="1"/>
      <name val="宋体"/>
      <family val="0"/>
    </font>
    <font>
      <sz val="11"/>
      <name val="Calibri"/>
      <family val="0"/>
    </font>
    <font>
      <sz val="11"/>
      <color theme="1"/>
      <name val="Calibri Light"/>
      <family val="0"/>
    </font>
    <font>
      <b/>
      <sz val="12"/>
      <color theme="1"/>
      <name val="Calibri"/>
      <family val="0"/>
    </font>
    <font>
      <sz val="16"/>
      <color theme="1"/>
      <name val="仿宋_GB2312"/>
      <family val="3"/>
    </font>
    <font>
      <sz val="12"/>
      <color theme="1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176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6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0" fillId="9" borderId="0" applyNumberFormat="0" applyBorder="0" applyAlignment="0" applyProtection="0"/>
    <xf numFmtId="0" fontId="53" fillId="0" borderId="4" applyNumberFormat="0" applyFill="0" applyAlignment="0" applyProtection="0"/>
    <xf numFmtId="0" fontId="50" fillId="10" borderId="0" applyNumberFormat="0" applyBorder="0" applyAlignment="0" applyProtection="0"/>
    <xf numFmtId="0" fontId="59" fillId="11" borderId="5" applyNumberFormat="0" applyAlignment="0" applyProtection="0"/>
    <xf numFmtId="0" fontId="60" fillId="11" borderId="1" applyNumberFormat="0" applyAlignment="0" applyProtection="0"/>
    <xf numFmtId="0" fontId="61" fillId="12" borderId="6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67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0" fontId="69" fillId="0" borderId="0" xfId="0" applyFont="1" applyFill="1" applyAlignment="1">
      <alignment horizontal="center" vertical="center" wrapText="1"/>
    </xf>
    <xf numFmtId="0" fontId="70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71" fillId="0" borderId="9" xfId="0" applyNumberFormat="1" applyFont="1" applyFill="1" applyBorder="1" applyAlignment="1" applyProtection="1">
      <alignment horizontal="center" vertical="center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49" fontId="47" fillId="33" borderId="13" xfId="0" applyNumberFormat="1" applyFont="1" applyFill="1" applyBorder="1" applyAlignment="1">
      <alignment horizontal="left" vertical="center"/>
    </xf>
    <xf numFmtId="0" fontId="68" fillId="0" borderId="12" xfId="0" applyNumberFormat="1" applyFont="1" applyFill="1" applyBorder="1" applyAlignment="1">
      <alignment horizontal="center" vertical="center"/>
    </xf>
    <xf numFmtId="0" fontId="68" fillId="0" borderId="14" xfId="0" applyNumberFormat="1" applyFont="1" applyFill="1" applyBorder="1" applyAlignment="1">
      <alignment horizontal="center" vertical="center"/>
    </xf>
    <xf numFmtId="49" fontId="47" fillId="33" borderId="15" xfId="0" applyNumberFormat="1" applyFont="1" applyFill="1" applyBorder="1" applyAlignment="1">
      <alignment horizontal="left" vertical="center"/>
    </xf>
    <xf numFmtId="0" fontId="68" fillId="0" borderId="16" xfId="0" applyNumberFormat="1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49" fontId="63" fillId="33" borderId="13" xfId="0" applyNumberFormat="1" applyFont="1" applyFill="1" applyBorder="1" applyAlignment="1">
      <alignment horizontal="left" vertical="center"/>
    </xf>
    <xf numFmtId="0" fontId="72" fillId="0" borderId="12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49" fontId="73" fillId="33" borderId="13" xfId="0" applyNumberFormat="1" applyFont="1" applyFill="1" applyBorder="1" applyAlignment="1">
      <alignment horizontal="left" vertical="center"/>
    </xf>
    <xf numFmtId="0" fontId="47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right" vertical="center"/>
    </xf>
    <xf numFmtId="0" fontId="71" fillId="0" borderId="9" xfId="0" applyNumberFormat="1" applyFont="1" applyFill="1" applyBorder="1" applyAlignment="1">
      <alignment horizontal="center" vertical="center"/>
    </xf>
    <xf numFmtId="0" fontId="71" fillId="0" borderId="10" xfId="0" applyNumberFormat="1" applyFont="1" applyFill="1" applyBorder="1" applyAlignment="1">
      <alignment horizontal="center" vertical="center"/>
    </xf>
    <xf numFmtId="0" fontId="75" fillId="0" borderId="18" xfId="0" applyFont="1" applyFill="1" applyBorder="1" applyAlignment="1">
      <alignment horizontal="center" vertical="center"/>
    </xf>
    <xf numFmtId="0" fontId="75" fillId="0" borderId="19" xfId="0" applyFont="1" applyFill="1" applyBorder="1" applyAlignment="1">
      <alignment horizontal="center" vertical="center"/>
    </xf>
    <xf numFmtId="0" fontId="75" fillId="0" borderId="18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vertical="center"/>
    </xf>
    <xf numFmtId="1" fontId="14" fillId="34" borderId="0" xfId="62" applyNumberFormat="1" applyFont="1" applyFill="1" applyBorder="1" applyAlignment="1">
      <alignment horizontal="center" vertical="center"/>
      <protection/>
    </xf>
    <xf numFmtId="180" fontId="77" fillId="0" borderId="19" xfId="0" applyNumberFormat="1" applyFont="1" applyFill="1" applyBorder="1" applyAlignment="1">
      <alignment horizontal="center" vertical="center"/>
    </xf>
    <xf numFmtId="1" fontId="14" fillId="34" borderId="20" xfId="62" applyNumberFormat="1" applyFont="1" applyFill="1" applyBorder="1" applyAlignment="1">
      <alignment horizontal="center" vertical="center"/>
      <protection/>
    </xf>
    <xf numFmtId="180" fontId="77" fillId="0" borderId="21" xfId="0" applyNumberFormat="1" applyFont="1" applyFill="1" applyBorder="1" applyAlignment="1">
      <alignment horizontal="center" vertical="center"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0" fontId="7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20" fillId="0" borderId="22" xfId="0" applyFont="1" applyBorder="1" applyAlignment="1" applyProtection="1">
      <alignment horizontal="center" vertical="center"/>
      <protection/>
    </xf>
    <xf numFmtId="0" fontId="19" fillId="0" borderId="22" xfId="0" applyFont="1" applyBorder="1" applyAlignment="1" applyProtection="1">
      <alignment horizontal="left" vertical="center"/>
      <protection/>
    </xf>
    <xf numFmtId="0" fontId="19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center" vertical="center"/>
      <protection/>
    </xf>
    <xf numFmtId="49" fontId="19" fillId="0" borderId="22" xfId="0" applyNumberFormat="1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78" fillId="0" borderId="0" xfId="0" applyFont="1" applyBorder="1" applyAlignment="1" applyProtection="1">
      <alignment vertical="center"/>
      <protection/>
    </xf>
    <xf numFmtId="0" fontId="19" fillId="0" borderId="23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vertical="center"/>
      <protection/>
    </xf>
    <xf numFmtId="4" fontId="19" fillId="34" borderId="23" xfId="0" applyNumberFormat="1" applyFont="1" applyFill="1" applyBorder="1" applyAlignment="1" applyProtection="1">
      <alignment horizontal="right" vertical="center"/>
      <protection/>
    </xf>
    <xf numFmtId="4" fontId="19" fillId="0" borderId="23" xfId="0" applyNumberFormat="1" applyFont="1" applyBorder="1" applyAlignment="1" applyProtection="1">
      <alignment horizontal="right" vertical="center"/>
      <protection/>
    </xf>
    <xf numFmtId="4" fontId="19" fillId="34" borderId="24" xfId="0" applyNumberFormat="1" applyFont="1" applyFill="1" applyBorder="1" applyAlignment="1" applyProtection="1">
      <alignment horizontal="right" vertical="center"/>
      <protection/>
    </xf>
    <xf numFmtId="0" fontId="19" fillId="0" borderId="25" xfId="0" applyFont="1" applyBorder="1" applyAlignment="1" applyProtection="1">
      <alignment vertical="center"/>
      <protection/>
    </xf>
    <xf numFmtId="4" fontId="19" fillId="0" borderId="24" xfId="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25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/>
      <protection/>
    </xf>
    <xf numFmtId="0" fontId="23" fillId="0" borderId="26" xfId="0" applyFont="1" applyBorder="1" applyAlignment="1" applyProtection="1">
      <alignment horizontal="center" vertical="center"/>
      <protection/>
    </xf>
    <xf numFmtId="49" fontId="19" fillId="0" borderId="23" xfId="0" applyNumberFormat="1" applyFont="1" applyBorder="1" applyAlignment="1" applyProtection="1">
      <alignment vertical="center"/>
      <protection/>
    </xf>
    <xf numFmtId="4" fontId="19" fillId="0" borderId="23" xfId="0" applyNumberFormat="1" applyFont="1" applyBorder="1" applyAlignment="1" applyProtection="1">
      <alignment vertical="center"/>
      <protection/>
    </xf>
    <xf numFmtId="49" fontId="23" fillId="0" borderId="0" xfId="0" applyNumberFormat="1" applyFont="1" applyBorder="1" applyAlignment="1" applyProtection="1">
      <alignment vertical="center"/>
      <protection/>
    </xf>
    <xf numFmtId="49" fontId="23" fillId="0" borderId="0" xfId="0" applyNumberFormat="1" applyFont="1" applyBorder="1" applyAlignment="1" applyProtection="1">
      <alignment vertical="center" wrapText="1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wrapText="1"/>
      <protection/>
    </xf>
    <xf numFmtId="0" fontId="78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19" fillId="0" borderId="24" xfId="0" applyFont="1" applyBorder="1" applyAlignment="1" applyProtection="1">
      <alignment horizontal="center" vertical="center"/>
      <protection/>
    </xf>
    <xf numFmtId="49" fontId="20" fillId="0" borderId="25" xfId="0" applyNumberFormat="1" applyFont="1" applyBorder="1" applyAlignment="1" applyProtection="1">
      <alignment vertical="center"/>
      <protection/>
    </xf>
    <xf numFmtId="0" fontId="20" fillId="0" borderId="23" xfId="0" applyFont="1" applyBorder="1" applyAlignment="1" applyProtection="1">
      <alignment vertical="center"/>
      <protection/>
    </xf>
    <xf numFmtId="4" fontId="20" fillId="0" borderId="25" xfId="0" applyNumberFormat="1" applyFont="1" applyBorder="1" applyAlignment="1" applyProtection="1">
      <alignment vertical="center"/>
      <protection/>
    </xf>
    <xf numFmtId="4" fontId="20" fillId="0" borderId="25" xfId="0" applyNumberFormat="1" applyFont="1" applyBorder="1" applyAlignment="1" applyProtection="1">
      <alignment horizontal="right" vertical="center"/>
      <protection/>
    </xf>
    <xf numFmtId="4" fontId="20" fillId="0" borderId="23" xfId="0" applyNumberFormat="1" applyFont="1" applyBorder="1" applyAlignment="1" applyProtection="1">
      <alignment horizontal="right" vertical="center"/>
      <protection/>
    </xf>
    <xf numFmtId="49" fontId="19" fillId="0" borderId="25" xfId="0" applyNumberFormat="1" applyFont="1" applyBorder="1" applyAlignment="1" applyProtection="1">
      <alignment vertical="center"/>
      <protection/>
    </xf>
    <xf numFmtId="4" fontId="19" fillId="0" borderId="25" xfId="0" applyNumberFormat="1" applyFont="1" applyBorder="1" applyAlignment="1" applyProtection="1">
      <alignment vertical="center"/>
      <protection/>
    </xf>
    <xf numFmtId="4" fontId="19" fillId="0" borderId="25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49" fontId="20" fillId="0" borderId="23" xfId="0" applyNumberFormat="1" applyFont="1" applyBorder="1" applyAlignment="1" applyProtection="1">
      <alignment vertical="center"/>
      <protection/>
    </xf>
    <xf numFmtId="4" fontId="20" fillId="0" borderId="23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23" fillId="0" borderId="23" xfId="0" applyFont="1" applyBorder="1" applyAlignment="1" applyProtection="1">
      <alignment vertical="center"/>
      <protection/>
    </xf>
    <xf numFmtId="40" fontId="19" fillId="34" borderId="23" xfId="0" applyNumberFormat="1" applyFont="1" applyFill="1" applyBorder="1" applyAlignment="1" applyProtection="1">
      <alignment horizontal="right" vertical="center" wrapText="1"/>
      <protection/>
    </xf>
    <xf numFmtId="4" fontId="19" fillId="0" borderId="23" xfId="0" applyNumberFormat="1" applyFont="1" applyBorder="1" applyAlignment="1" applyProtection="1">
      <alignment horizontal="right" vertical="center" wrapText="1"/>
      <protection/>
    </xf>
    <xf numFmtId="40" fontId="19" fillId="0" borderId="24" xfId="0" applyNumberFormat="1" applyFont="1" applyBorder="1" applyAlignment="1" applyProtection="1">
      <alignment horizontal="right" vertical="center" wrapText="1"/>
      <protection/>
    </xf>
    <xf numFmtId="40" fontId="19" fillId="0" borderId="23" xfId="0" applyNumberFormat="1" applyFont="1" applyBorder="1" applyAlignment="1" applyProtection="1">
      <alignment horizontal="right" vertical="center"/>
      <protection/>
    </xf>
    <xf numFmtId="0" fontId="23" fillId="0" borderId="27" xfId="0" applyFont="1" applyBorder="1" applyAlignment="1" applyProtection="1">
      <alignment vertical="center"/>
      <protection/>
    </xf>
    <xf numFmtId="0" fontId="19" fillId="0" borderId="23" xfId="0" applyFont="1" applyBorder="1" applyAlignment="1" applyProtection="1">
      <alignment/>
      <protection/>
    </xf>
    <xf numFmtId="40" fontId="19" fillId="34" borderId="26" xfId="0" applyNumberFormat="1" applyFont="1" applyFill="1" applyBorder="1" applyAlignment="1" applyProtection="1">
      <alignment/>
      <protection/>
    </xf>
    <xf numFmtId="40" fontId="19" fillId="34" borderId="23" xfId="0" applyNumberFormat="1" applyFont="1" applyFill="1" applyBorder="1" applyAlignment="1" applyProtection="1">
      <alignment/>
      <protection/>
    </xf>
    <xf numFmtId="40" fontId="23" fillId="34" borderId="23" xfId="0" applyNumberFormat="1" applyFont="1" applyFill="1" applyBorder="1" applyAlignment="1" applyProtection="1">
      <alignment horizontal="right" vertical="center" wrapText="1"/>
      <protection/>
    </xf>
    <xf numFmtId="2" fontId="19" fillId="0" borderId="23" xfId="0" applyNumberFormat="1" applyFont="1" applyBorder="1" applyAlignment="1" applyProtection="1">
      <alignment horizontal="right" vertical="center"/>
      <protection/>
    </xf>
    <xf numFmtId="0" fontId="19" fillId="0" borderId="23" xfId="0" applyFont="1" applyBorder="1" applyAlignment="1" applyProtection="1">
      <alignment horizontal="right" vertical="center"/>
      <protection/>
    </xf>
    <xf numFmtId="40" fontId="19" fillId="34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5" xfId="0" applyFont="1" applyBorder="1" applyAlignment="1" applyProtection="1">
      <alignment vertical="center"/>
      <protection/>
    </xf>
    <xf numFmtId="40" fontId="19" fillId="0" borderId="23" xfId="0" applyNumberFormat="1" applyFont="1" applyBorder="1" applyAlignment="1" applyProtection="1">
      <alignment horizontal="right" vertical="center" wrapText="1"/>
      <protection/>
    </xf>
    <xf numFmtId="0" fontId="23" fillId="0" borderId="27" xfId="0" applyFont="1" applyBorder="1" applyAlignment="1" applyProtection="1">
      <alignment horizontal="center" vertical="center"/>
      <protection/>
    </xf>
    <xf numFmtId="4" fontId="19" fillId="34" borderId="23" xfId="0" applyNumberFormat="1" applyFont="1" applyFill="1" applyBorder="1" applyAlignment="1" applyProtection="1">
      <alignment horizontal="right" vertical="center" wrapText="1"/>
      <protection/>
    </xf>
    <xf numFmtId="40" fontId="19" fillId="34" borderId="26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5" fillId="34" borderId="0" xfId="0" applyFont="1" applyFill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3" fillId="0" borderId="23" xfId="0" applyFont="1" applyBorder="1" applyAlignment="1" applyProtection="1">
      <alignment horizontal="center" vertical="center" wrapText="1"/>
      <protection/>
    </xf>
    <xf numFmtId="0" fontId="27" fillId="0" borderId="23" xfId="0" applyFont="1" applyBorder="1" applyAlignment="1" applyProtection="1">
      <alignment vertical="center"/>
      <protection/>
    </xf>
    <xf numFmtId="0" fontId="28" fillId="0" borderId="23" xfId="0" applyFont="1" applyBorder="1" applyAlignment="1" applyProtection="1">
      <alignment vertical="center"/>
      <protection/>
    </xf>
    <xf numFmtId="4" fontId="23" fillId="0" borderId="23" xfId="0" applyNumberFormat="1" applyFont="1" applyBorder="1" applyAlignment="1" applyProtection="1">
      <alignment horizontal="right" vertical="center" wrapText="1"/>
      <protection/>
    </xf>
    <xf numFmtId="4" fontId="19" fillId="34" borderId="23" xfId="0" applyNumberFormat="1" applyFont="1" applyFill="1" applyBorder="1" applyAlignment="1" applyProtection="1">
      <alignment vertical="center"/>
      <protection/>
    </xf>
    <xf numFmtId="4" fontId="23" fillId="34" borderId="23" xfId="0" applyNumberFormat="1" applyFont="1" applyFill="1" applyBorder="1" applyAlignment="1" applyProtection="1">
      <alignment horizontal="right" vertical="center" wrapText="1"/>
      <protection/>
    </xf>
    <xf numFmtId="40" fontId="23" fillId="0" borderId="23" xfId="0" applyNumberFormat="1" applyFont="1" applyBorder="1" applyAlignment="1" applyProtection="1">
      <alignment horizontal="right" vertical="center" wrapText="1"/>
      <protection/>
    </xf>
    <xf numFmtId="40" fontId="19" fillId="34" borderId="23" xfId="0" applyNumberFormat="1" applyFont="1" applyFill="1" applyBorder="1" applyAlignment="1" applyProtection="1">
      <alignment vertical="center"/>
      <protection/>
    </xf>
    <xf numFmtId="2" fontId="19" fillId="0" borderId="23" xfId="0" applyNumberFormat="1" applyFont="1" applyBorder="1" applyAlignment="1" applyProtection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市州居民可支配收入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tabSelected="1" workbookViewId="0" topLeftCell="A1">
      <selection activeCell="B26" sqref="B26"/>
    </sheetView>
  </sheetViews>
  <sheetFormatPr defaultColWidth="9.140625" defaultRowHeight="12.75" customHeight="1"/>
  <cols>
    <col min="1" max="1" width="30.00390625" style="45" customWidth="1"/>
    <col min="2" max="2" width="18.8515625" style="45" customWidth="1"/>
    <col min="3" max="3" width="25.57421875" style="45" customWidth="1"/>
    <col min="4" max="4" width="16.7109375" style="45" customWidth="1"/>
    <col min="5" max="5" width="14.8515625" style="45" customWidth="1"/>
    <col min="6" max="8" width="9.00390625" style="45" customWidth="1"/>
    <col min="9" max="9" width="9.140625" style="45" customWidth="1"/>
  </cols>
  <sheetData>
    <row r="1" spans="1:8" s="45" customFormat="1" ht="20.25" customHeight="1">
      <c r="A1" s="98" t="s">
        <v>0</v>
      </c>
      <c r="B1" s="99"/>
      <c r="C1" s="99"/>
      <c r="D1" s="70"/>
      <c r="E1" s="99"/>
      <c r="F1" s="99"/>
      <c r="G1" s="99"/>
      <c r="H1" s="99"/>
    </row>
    <row r="2" spans="1:8" s="45" customFormat="1" ht="42" customHeight="1">
      <c r="A2" s="95" t="s">
        <v>1</v>
      </c>
      <c r="B2" s="95"/>
      <c r="C2" s="95"/>
      <c r="D2" s="95"/>
      <c r="E2" s="99"/>
      <c r="F2" s="99"/>
      <c r="G2" s="99"/>
      <c r="H2" s="99"/>
    </row>
    <row r="3" spans="2:8" s="45" customFormat="1" ht="18.75" customHeight="1">
      <c r="B3" s="69"/>
      <c r="C3" s="69"/>
      <c r="D3" s="70" t="s">
        <v>2</v>
      </c>
      <c r="E3" s="69"/>
      <c r="F3" s="69"/>
      <c r="G3" s="69"/>
      <c r="H3" s="69"/>
    </row>
    <row r="4" spans="1:8" s="45" customFormat="1" ht="21.75" customHeight="1">
      <c r="A4" s="72" t="s">
        <v>3</v>
      </c>
      <c r="B4" s="72"/>
      <c r="C4" s="72" t="s">
        <v>4</v>
      </c>
      <c r="D4" s="72"/>
      <c r="E4" s="69"/>
      <c r="F4" s="69"/>
      <c r="G4" s="69"/>
      <c r="H4" s="69"/>
    </row>
    <row r="5" spans="1:8" s="45" customFormat="1" ht="21.75" customHeight="1">
      <c r="A5" s="72" t="s">
        <v>5</v>
      </c>
      <c r="B5" s="72" t="s">
        <v>6</v>
      </c>
      <c r="C5" s="72" t="s">
        <v>7</v>
      </c>
      <c r="D5" s="72" t="s">
        <v>6</v>
      </c>
      <c r="E5" s="69"/>
      <c r="F5" s="69"/>
      <c r="G5" s="69"/>
      <c r="H5" s="69"/>
    </row>
    <row r="6" spans="1:8" s="45" customFormat="1" ht="21.75" customHeight="1">
      <c r="A6" s="100" t="s">
        <v>8</v>
      </c>
      <c r="B6" s="101">
        <f>SUM(B7:B8)</f>
        <v>27969.49</v>
      </c>
      <c r="C6" s="100" t="s">
        <v>9</v>
      </c>
      <c r="D6" s="114">
        <v>33735.01</v>
      </c>
      <c r="E6" s="69"/>
      <c r="F6" s="69"/>
      <c r="G6" s="69"/>
      <c r="H6" s="69"/>
    </row>
    <row r="7" spans="1:8" s="45" customFormat="1" ht="21.75" customHeight="1">
      <c r="A7" s="100" t="s">
        <v>10</v>
      </c>
      <c r="B7" s="114">
        <v>27969.49</v>
      </c>
      <c r="C7" s="100" t="s">
        <v>11</v>
      </c>
      <c r="D7" s="114"/>
      <c r="E7" s="69"/>
      <c r="F7" s="69"/>
      <c r="G7" s="69"/>
      <c r="H7" s="69"/>
    </row>
    <row r="8" spans="1:8" s="45" customFormat="1" ht="21.75" customHeight="1">
      <c r="A8" s="59" t="s">
        <v>12</v>
      </c>
      <c r="B8" s="114"/>
      <c r="C8" s="100" t="s">
        <v>13</v>
      </c>
      <c r="D8" s="114"/>
      <c r="E8" s="69"/>
      <c r="F8" s="69"/>
      <c r="G8" s="69"/>
      <c r="H8" s="69"/>
    </row>
    <row r="9" spans="1:8" s="45" customFormat="1" ht="21.75" customHeight="1">
      <c r="A9" s="100" t="s">
        <v>14</v>
      </c>
      <c r="B9" s="114"/>
      <c r="C9" s="100" t="s">
        <v>15</v>
      </c>
      <c r="D9" s="114"/>
      <c r="E9" s="69"/>
      <c r="F9" s="69"/>
      <c r="G9" s="69"/>
      <c r="H9" s="69"/>
    </row>
    <row r="10" spans="1:8" s="45" customFormat="1" ht="21.75" customHeight="1">
      <c r="A10" s="100"/>
      <c r="B10" s="114"/>
      <c r="C10" s="100" t="s">
        <v>16</v>
      </c>
      <c r="D10" s="114"/>
      <c r="E10" s="69"/>
      <c r="F10" s="69"/>
      <c r="G10" s="69"/>
      <c r="H10" s="69"/>
    </row>
    <row r="11" spans="1:8" s="45" customFormat="1" ht="21.75" customHeight="1">
      <c r="A11" s="100"/>
      <c r="B11" s="114"/>
      <c r="C11" s="100" t="s">
        <v>17</v>
      </c>
      <c r="D11" s="114">
        <v>1080.61</v>
      </c>
      <c r="E11" s="69"/>
      <c r="F11" s="69"/>
      <c r="G11" s="69"/>
      <c r="H11" s="69"/>
    </row>
    <row r="12" spans="1:8" s="45" customFormat="1" ht="21.75" customHeight="1">
      <c r="A12" s="100" t="s">
        <v>18</v>
      </c>
      <c r="B12" s="114">
        <v>1760</v>
      </c>
      <c r="C12" s="100" t="s">
        <v>19</v>
      </c>
      <c r="D12" s="114">
        <v>351.84</v>
      </c>
      <c r="E12" s="69"/>
      <c r="F12" s="69"/>
      <c r="G12" s="69"/>
      <c r="H12" s="69"/>
    </row>
    <row r="13" spans="1:8" s="45" customFormat="1" ht="21.75" customHeight="1">
      <c r="A13" s="100" t="s">
        <v>20</v>
      </c>
      <c r="B13" s="114"/>
      <c r="C13" s="100" t="s">
        <v>21</v>
      </c>
      <c r="D13" s="114"/>
      <c r="E13" s="69"/>
      <c r="F13" s="69"/>
      <c r="G13" s="69"/>
      <c r="H13" s="69"/>
    </row>
    <row r="14" spans="1:8" s="45" customFormat="1" ht="21.75" customHeight="1">
      <c r="A14" s="100" t="s">
        <v>22</v>
      </c>
      <c r="B14" s="114"/>
      <c r="C14" s="100" t="s">
        <v>23</v>
      </c>
      <c r="D14" s="114"/>
      <c r="E14" s="69"/>
      <c r="F14" s="69"/>
      <c r="G14" s="69"/>
      <c r="H14" s="69"/>
    </row>
    <row r="15" spans="1:8" s="45" customFormat="1" ht="21.75" customHeight="1">
      <c r="A15" s="100" t="s">
        <v>24</v>
      </c>
      <c r="B15" s="127">
        <v>543.5</v>
      </c>
      <c r="C15" s="100" t="s">
        <v>25</v>
      </c>
      <c r="D15" s="114"/>
      <c r="E15" s="69"/>
      <c r="F15" s="69"/>
      <c r="G15" s="69"/>
      <c r="H15" s="69"/>
    </row>
    <row r="16" spans="1:8" s="45" customFormat="1" ht="21.75" customHeight="1">
      <c r="A16" s="59"/>
      <c r="B16" s="101"/>
      <c r="C16" s="100" t="s">
        <v>26</v>
      </c>
      <c r="D16" s="114"/>
      <c r="E16" s="69"/>
      <c r="F16" s="69"/>
      <c r="G16" s="69"/>
      <c r="H16" s="69"/>
    </row>
    <row r="17" spans="1:8" s="45" customFormat="1" ht="21.75" customHeight="1">
      <c r="A17" s="59"/>
      <c r="B17" s="101"/>
      <c r="C17" s="100" t="s">
        <v>27</v>
      </c>
      <c r="D17" s="114"/>
      <c r="E17" s="69"/>
      <c r="F17" s="69"/>
      <c r="G17" s="69"/>
      <c r="H17" s="69"/>
    </row>
    <row r="18" spans="1:8" s="45" customFormat="1" ht="21.75" customHeight="1">
      <c r="A18" s="59"/>
      <c r="B18" s="128"/>
      <c r="C18" s="100" t="s">
        <v>28</v>
      </c>
      <c r="D18" s="114"/>
      <c r="E18" s="69"/>
      <c r="F18" s="69"/>
      <c r="G18" s="69"/>
      <c r="H18" s="69"/>
    </row>
    <row r="19" spans="1:8" s="45" customFormat="1" ht="21.75" customHeight="1">
      <c r="A19" s="59"/>
      <c r="B19" s="128"/>
      <c r="C19" s="100" t="s">
        <v>29</v>
      </c>
      <c r="D19" s="114"/>
      <c r="E19" s="69"/>
      <c r="F19" s="69"/>
      <c r="G19" s="69"/>
      <c r="H19" s="69"/>
    </row>
    <row r="20" spans="1:8" s="45" customFormat="1" ht="21.75" customHeight="1">
      <c r="A20" s="59"/>
      <c r="B20" s="128"/>
      <c r="C20" s="100" t="s">
        <v>30</v>
      </c>
      <c r="D20" s="114"/>
      <c r="E20" s="69"/>
      <c r="F20" s="69"/>
      <c r="G20" s="69"/>
      <c r="H20" s="69"/>
    </row>
    <row r="21" spans="1:8" s="45" customFormat="1" ht="21.75" customHeight="1">
      <c r="A21" s="59"/>
      <c r="B21" s="128"/>
      <c r="C21" s="100" t="s">
        <v>31</v>
      </c>
      <c r="D21" s="129"/>
      <c r="E21" s="69"/>
      <c r="F21" s="69"/>
      <c r="G21" s="69"/>
      <c r="H21" s="69"/>
    </row>
    <row r="22" spans="1:8" s="45" customFormat="1" ht="21.75" customHeight="1">
      <c r="A22" s="59"/>
      <c r="B22" s="128"/>
      <c r="C22" s="100"/>
      <c r="D22" s="129"/>
      <c r="E22" s="69"/>
      <c r="F22" s="69"/>
      <c r="G22" s="69"/>
      <c r="H22" s="69"/>
    </row>
    <row r="23" spans="1:8" s="45" customFormat="1" ht="21.75" customHeight="1">
      <c r="A23" s="59"/>
      <c r="B23" s="109"/>
      <c r="C23" s="100"/>
      <c r="D23" s="129"/>
      <c r="E23" s="69"/>
      <c r="F23" s="69"/>
      <c r="G23" s="69"/>
      <c r="H23" s="69"/>
    </row>
    <row r="24" spans="1:8" s="45" customFormat="1" ht="21.75" customHeight="1">
      <c r="A24" s="100"/>
      <c r="B24" s="109"/>
      <c r="C24" s="100"/>
      <c r="D24" s="101"/>
      <c r="E24" s="69"/>
      <c r="F24" s="69"/>
      <c r="G24" s="69"/>
      <c r="H24" s="69"/>
    </row>
    <row r="25" spans="1:8" s="45" customFormat="1" ht="21.75" customHeight="1">
      <c r="A25" s="72" t="s">
        <v>32</v>
      </c>
      <c r="B25" s="101">
        <f>SUM(B6)+SUM(B9)+SUM(B12:B15)</f>
        <v>30272.99</v>
      </c>
      <c r="C25" s="72" t="s">
        <v>33</v>
      </c>
      <c r="D25" s="114">
        <v>35167.46</v>
      </c>
      <c r="E25" s="99"/>
      <c r="F25" s="99"/>
      <c r="G25" s="99"/>
      <c r="H25" s="99"/>
    </row>
    <row r="26" spans="1:8" s="45" customFormat="1" ht="21.75" customHeight="1">
      <c r="A26" s="100" t="s">
        <v>34</v>
      </c>
      <c r="B26" s="114">
        <v>5079.47</v>
      </c>
      <c r="C26" s="72" t="s">
        <v>35</v>
      </c>
      <c r="D26" s="101">
        <f>SUM(B28)-SUM(D25)</f>
        <v>185</v>
      </c>
      <c r="E26" s="99"/>
      <c r="F26" s="99"/>
      <c r="G26" s="99"/>
      <c r="H26" s="99"/>
    </row>
    <row r="27" spans="1:8" s="45" customFormat="1" ht="21.75" customHeight="1">
      <c r="A27" s="100" t="s">
        <v>36</v>
      </c>
      <c r="B27" s="114"/>
      <c r="C27" s="100"/>
      <c r="D27" s="101"/>
      <c r="E27" s="99"/>
      <c r="F27" s="99"/>
      <c r="G27" s="99"/>
      <c r="H27" s="99"/>
    </row>
    <row r="28" spans="1:8" s="45" customFormat="1" ht="21.75" customHeight="1">
      <c r="A28" s="72" t="s">
        <v>37</v>
      </c>
      <c r="B28" s="101">
        <f>SUM(B25:B27)</f>
        <v>35352.46</v>
      </c>
      <c r="C28" s="72" t="s">
        <v>38</v>
      </c>
      <c r="D28" s="101">
        <f>SUM(D25)+SUM(D26)</f>
        <v>35352.46</v>
      </c>
      <c r="E28" s="99"/>
      <c r="F28" s="99"/>
      <c r="G28" s="99"/>
      <c r="H28" s="99"/>
    </row>
    <row r="29" spans="1:8" s="45" customFormat="1" ht="15">
      <c r="A29" s="118"/>
      <c r="B29" s="119"/>
      <c r="C29" s="99"/>
      <c r="D29" s="99"/>
      <c r="E29" s="99"/>
      <c r="F29" s="99"/>
      <c r="G29" s="99"/>
      <c r="H29" s="99"/>
    </row>
    <row r="30" spans="1:8" s="45" customFormat="1" ht="15">
      <c r="A30" s="99"/>
      <c r="B30" s="99"/>
      <c r="C30" s="99"/>
      <c r="D30" s="99"/>
      <c r="E30" s="99"/>
      <c r="F30" s="99"/>
      <c r="G30" s="99"/>
      <c r="H30" s="99"/>
    </row>
    <row r="31" spans="1:4" s="45" customFormat="1" ht="15">
      <c r="A31" s="99"/>
      <c r="B31" s="99"/>
      <c r="C31" s="99"/>
      <c r="D31" s="99"/>
    </row>
    <row r="32" spans="1:4" s="45" customFormat="1" ht="15">
      <c r="A32" s="99"/>
      <c r="B32" s="99"/>
      <c r="C32" s="99"/>
      <c r="D32" s="99"/>
    </row>
    <row r="33" spans="1:4" s="45" customFormat="1" ht="15">
      <c r="A33" s="118"/>
      <c r="B33" s="99"/>
      <c r="C33" s="99"/>
      <c r="D33" s="99"/>
    </row>
    <row r="34" spans="5:8" s="45" customFormat="1" ht="15">
      <c r="E34" s="99"/>
      <c r="F34" s="99"/>
      <c r="G34" s="99"/>
      <c r="H34" s="99"/>
    </row>
    <row r="35" s="45" customFormat="1" ht="15"/>
    <row r="36" s="45" customFormat="1" ht="15"/>
    <row r="37" spans="1:4" s="45" customFormat="1" ht="15">
      <c r="A37" s="118"/>
      <c r="B37" s="99"/>
      <c r="C37" s="99"/>
      <c r="D37" s="99"/>
    </row>
    <row r="38" spans="5:8" s="45" customFormat="1" ht="15">
      <c r="E38" s="99"/>
      <c r="F38" s="99"/>
      <c r="G38" s="99"/>
      <c r="H38" s="99"/>
    </row>
    <row r="39" s="45" customFormat="1" ht="15"/>
    <row r="40" s="45" customFormat="1" ht="15"/>
    <row r="41" spans="1:4" s="45" customFormat="1" ht="15">
      <c r="A41" s="118"/>
      <c r="B41" s="99"/>
      <c r="C41" s="99"/>
      <c r="D41" s="99"/>
    </row>
    <row r="42" s="45" customFormat="1" ht="15"/>
    <row r="43" s="45" customFormat="1" ht="15"/>
    <row r="44" s="45" customFormat="1" ht="15"/>
    <row r="45" s="45" customFormat="1" ht="15"/>
    <row r="46" s="45" customFormat="1" ht="15"/>
    <row r="47" s="45" customFormat="1" ht="15"/>
    <row r="48" s="45" customFormat="1" ht="15"/>
    <row r="49" s="45" customFormat="1" ht="15"/>
    <row r="50" s="45" customFormat="1" ht="15"/>
    <row r="51" s="45" customFormat="1" ht="15"/>
    <row r="52" s="45" customFormat="1" ht="15"/>
    <row r="53" s="45" customFormat="1" ht="15"/>
    <row r="54" s="45" customFormat="1" ht="15"/>
    <row r="55" s="45" customFormat="1" ht="15"/>
    <row r="56" spans="5:8" s="45" customFormat="1" ht="15">
      <c r="E56" s="99"/>
      <c r="F56" s="99"/>
      <c r="G56" s="99"/>
      <c r="H56" s="99"/>
    </row>
    <row r="57" s="45" customFormat="1" ht="15"/>
    <row r="58" spans="5:8" s="45" customFormat="1" ht="15">
      <c r="E58" s="99"/>
      <c r="F58" s="99"/>
      <c r="G58" s="99"/>
      <c r="H58" s="99"/>
    </row>
    <row r="59" spans="1:4" s="45" customFormat="1" ht="15">
      <c r="A59" s="118"/>
      <c r="B59" s="99"/>
      <c r="C59" s="99"/>
      <c r="D59" s="99"/>
    </row>
    <row r="60" s="45" customFormat="1" ht="15"/>
    <row r="61" spans="1:4" s="45" customFormat="1" ht="15">
      <c r="A61" s="118"/>
      <c r="B61" s="99"/>
      <c r="C61" s="99"/>
      <c r="D61" s="99"/>
    </row>
    <row r="62" s="45" customFormat="1" ht="15"/>
    <row r="63" s="45" customFormat="1" ht="15"/>
    <row r="64" s="45" customFormat="1" ht="15"/>
    <row r="65" s="45" customFormat="1" ht="15"/>
    <row r="66" s="45" customFormat="1" ht="15"/>
    <row r="67" s="45" customFormat="1" ht="15"/>
    <row r="68" s="45" customFormat="1" ht="15"/>
    <row r="69" s="45" customFormat="1" ht="15"/>
    <row r="70" s="45" customFormat="1" ht="15"/>
    <row r="71" spans="5:8" s="45" customFormat="1" ht="14.25" customHeight="1">
      <c r="E71" s="99"/>
      <c r="F71" s="99"/>
      <c r="G71" s="99"/>
      <c r="H71" s="99"/>
    </row>
    <row r="72" spans="5:8" s="45" customFormat="1" ht="15">
      <c r="E72" s="99"/>
      <c r="F72" s="99"/>
      <c r="G72" s="99"/>
      <c r="H72" s="99"/>
    </row>
    <row r="73" spans="5:8" s="45" customFormat="1" ht="14.25" customHeight="1">
      <c r="E73" s="99"/>
      <c r="F73" s="99"/>
      <c r="G73" s="99"/>
      <c r="H73" s="99"/>
    </row>
    <row r="74" spans="1:8" s="45" customFormat="1" ht="15">
      <c r="A74" s="120"/>
      <c r="B74" s="99"/>
      <c r="C74" s="99"/>
      <c r="D74" s="99"/>
      <c r="E74" s="99"/>
      <c r="F74" s="99"/>
      <c r="G74" s="99"/>
      <c r="H74" s="99"/>
    </row>
    <row r="75" spans="1:4" s="45" customFormat="1" ht="15">
      <c r="A75" s="118"/>
      <c r="B75" s="99"/>
      <c r="C75" s="99"/>
      <c r="D75" s="99"/>
    </row>
    <row r="76" spans="1:4" s="45" customFormat="1" ht="11.25" customHeight="1">
      <c r="A76" s="120"/>
      <c r="B76" s="99"/>
      <c r="C76" s="99"/>
      <c r="D76" s="99"/>
    </row>
    <row r="77" spans="1:4" s="45" customFormat="1" ht="11.25" customHeight="1">
      <c r="A77" s="118"/>
      <c r="B77" s="99"/>
      <c r="C77" s="99"/>
      <c r="D77" s="99"/>
    </row>
    <row r="78" s="45" customFormat="1" ht="11.25" customHeight="1"/>
    <row r="79" s="45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 horizontalCentered="1"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2"/>
  <sheetViews>
    <sheetView showGridLines="0" workbookViewId="0" topLeftCell="A11">
      <selection activeCell="B23" sqref="B23"/>
    </sheetView>
  </sheetViews>
  <sheetFormatPr defaultColWidth="10.28125" defaultRowHeight="12.75"/>
  <cols>
    <col min="1" max="1" width="31.140625" style="27" customWidth="1"/>
    <col min="2" max="2" width="54.421875" style="27" customWidth="1"/>
    <col min="3" max="5" width="17.140625" style="27" customWidth="1"/>
    <col min="6" max="16384" width="10.28125" style="27" customWidth="1"/>
  </cols>
  <sheetData>
    <row r="1" s="27" customFormat="1" ht="42" customHeight="1">
      <c r="A1" s="29" t="s">
        <v>182</v>
      </c>
    </row>
    <row r="2" spans="1:2" s="27" customFormat="1" ht="69" customHeight="1">
      <c r="A2" s="30" t="s">
        <v>183</v>
      </c>
      <c r="B2" s="31"/>
    </row>
    <row r="3" spans="1:2" s="27" customFormat="1" ht="18" customHeight="1">
      <c r="A3" s="32"/>
      <c r="B3" s="33"/>
    </row>
    <row r="4" s="27" customFormat="1" ht="24" customHeight="1">
      <c r="B4" s="34" t="s">
        <v>2</v>
      </c>
    </row>
    <row r="5" spans="1:2" s="27" customFormat="1" ht="39" customHeight="1">
      <c r="A5" s="35" t="s">
        <v>184</v>
      </c>
      <c r="B5" s="36" t="s">
        <v>185</v>
      </c>
    </row>
    <row r="6" spans="1:2" s="28" customFormat="1" ht="30.75" customHeight="1">
      <c r="A6" s="37" t="s">
        <v>186</v>
      </c>
      <c r="B6" s="38">
        <v>3200</v>
      </c>
    </row>
    <row r="7" spans="1:4" s="28" customFormat="1" ht="30.75" customHeight="1">
      <c r="A7" s="39" t="s">
        <v>187</v>
      </c>
      <c r="B7" s="38">
        <v>1600</v>
      </c>
      <c r="D7" s="40"/>
    </row>
    <row r="8" spans="1:2" s="27" customFormat="1" ht="30.75" customHeight="1">
      <c r="A8" s="41" t="s">
        <v>188</v>
      </c>
      <c r="B8" s="42">
        <v>340</v>
      </c>
    </row>
    <row r="9" spans="1:2" s="27" customFormat="1" ht="30.75" customHeight="1">
      <c r="A9" s="41" t="s">
        <v>189</v>
      </c>
      <c r="B9" s="42">
        <v>330</v>
      </c>
    </row>
    <row r="10" spans="1:2" s="27" customFormat="1" ht="30.75" customHeight="1">
      <c r="A10" s="41" t="s">
        <v>190</v>
      </c>
      <c r="B10" s="42">
        <v>320</v>
      </c>
    </row>
    <row r="11" spans="1:2" s="27" customFormat="1" ht="30.75" customHeight="1">
      <c r="A11" s="41" t="s">
        <v>191</v>
      </c>
      <c r="B11" s="42">
        <v>310</v>
      </c>
    </row>
    <row r="12" spans="1:2" s="27" customFormat="1" ht="30.75" customHeight="1">
      <c r="A12" s="41" t="s">
        <v>192</v>
      </c>
      <c r="B12" s="42">
        <v>300</v>
      </c>
    </row>
    <row r="13" spans="1:2" s="28" customFormat="1" ht="30.75" customHeight="1">
      <c r="A13" s="39" t="s">
        <v>193</v>
      </c>
      <c r="B13" s="38">
        <v>1600</v>
      </c>
    </row>
    <row r="14" spans="1:2" s="27" customFormat="1" ht="30.75" customHeight="1">
      <c r="A14" s="41" t="s">
        <v>194</v>
      </c>
      <c r="B14" s="42">
        <v>240</v>
      </c>
    </row>
    <row r="15" spans="1:2" s="27" customFormat="1" ht="30.75" customHeight="1">
      <c r="A15" s="41" t="s">
        <v>195</v>
      </c>
      <c r="B15" s="42">
        <v>230</v>
      </c>
    </row>
    <row r="16" spans="1:2" s="27" customFormat="1" ht="30.75" customHeight="1">
      <c r="A16" s="41" t="s">
        <v>196</v>
      </c>
      <c r="B16" s="42">
        <v>220</v>
      </c>
    </row>
    <row r="17" spans="1:2" s="27" customFormat="1" ht="30.75" customHeight="1">
      <c r="A17" s="41" t="s">
        <v>197</v>
      </c>
      <c r="B17" s="42">
        <v>210</v>
      </c>
    </row>
    <row r="18" spans="1:2" s="27" customFormat="1" ht="30.75" customHeight="1">
      <c r="A18" s="41" t="s">
        <v>198</v>
      </c>
      <c r="B18" s="42">
        <v>190</v>
      </c>
    </row>
    <row r="19" spans="1:2" s="27" customFormat="1" ht="30.75" customHeight="1">
      <c r="A19" s="41" t="s">
        <v>199</v>
      </c>
      <c r="B19" s="42">
        <v>180</v>
      </c>
    </row>
    <row r="20" spans="1:2" s="27" customFormat="1" ht="30.75" customHeight="1">
      <c r="A20" s="41" t="s">
        <v>200</v>
      </c>
      <c r="B20" s="42">
        <v>170</v>
      </c>
    </row>
    <row r="21" spans="1:2" s="27" customFormat="1" ht="30.75" customHeight="1">
      <c r="A21" s="43" t="s">
        <v>201</v>
      </c>
      <c r="B21" s="44">
        <v>160</v>
      </c>
    </row>
    <row r="22" s="27" customFormat="1" ht="30.75" customHeight="1">
      <c r="A22" s="27" t="s">
        <v>202</v>
      </c>
    </row>
    <row r="23" s="27" customFormat="1" ht="24" customHeight="1"/>
    <row r="24" s="27" customFormat="1" ht="24" customHeight="1"/>
    <row r="25" s="27" customFormat="1" ht="24" customHeight="1"/>
    <row r="26" s="27" customFormat="1" ht="24" customHeight="1"/>
    <row r="27" s="27" customFormat="1" ht="24" customHeight="1"/>
    <row r="28" s="27" customFormat="1" ht="24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0"/>
  <sheetViews>
    <sheetView zoomScaleSheetLayoutView="100" workbookViewId="0" topLeftCell="A19">
      <selection activeCell="B53" sqref="B53"/>
    </sheetView>
  </sheetViews>
  <sheetFormatPr defaultColWidth="10.28125" defaultRowHeight="12.75"/>
  <cols>
    <col min="1" max="1" width="35.8515625" style="1" customWidth="1"/>
    <col min="2" max="2" width="13.00390625" style="6" customWidth="1"/>
    <col min="3" max="3" width="43.7109375" style="6" customWidth="1"/>
    <col min="4" max="16384" width="10.28125" style="1" customWidth="1"/>
  </cols>
  <sheetData>
    <row r="1" ht="33" customHeight="1">
      <c r="A1" s="7" t="s">
        <v>203</v>
      </c>
    </row>
    <row r="2" spans="1:3" s="1" customFormat="1" ht="67.5" customHeight="1">
      <c r="A2" s="8" t="s">
        <v>204</v>
      </c>
      <c r="B2" s="8"/>
      <c r="C2" s="8"/>
    </row>
    <row r="3" spans="1:3" s="1" customFormat="1" ht="15" customHeight="1">
      <c r="A3" s="9"/>
      <c r="B3" s="9"/>
      <c r="C3" s="9"/>
    </row>
    <row r="4" spans="1:3" s="1" customFormat="1" ht="42.75" customHeight="1">
      <c r="A4" s="9"/>
      <c r="B4" s="9"/>
      <c r="C4" s="10" t="s">
        <v>205</v>
      </c>
    </row>
    <row r="5" spans="1:3" s="2" customFormat="1" ht="34.5" customHeight="1">
      <c r="A5" s="11" t="s">
        <v>184</v>
      </c>
      <c r="B5" s="12" t="s">
        <v>185</v>
      </c>
      <c r="C5" s="13" t="s">
        <v>206</v>
      </c>
    </row>
    <row r="6" spans="1:3" s="3" customFormat="1" ht="21.75" customHeight="1">
      <c r="A6" s="14" t="s">
        <v>207</v>
      </c>
      <c r="B6" s="15">
        <f>B7+B29</f>
        <v>1800</v>
      </c>
      <c r="C6" s="16"/>
    </row>
    <row r="7" spans="1:3" s="3" customFormat="1" ht="21.75" customHeight="1">
      <c r="A7" s="14" t="s">
        <v>187</v>
      </c>
      <c r="B7" s="15">
        <f>SUM(B8:B27)</f>
        <v>1000</v>
      </c>
      <c r="C7" s="16"/>
    </row>
    <row r="8" spans="1:3" s="1" customFormat="1" ht="21.75" customHeight="1">
      <c r="A8" s="17" t="s">
        <v>208</v>
      </c>
      <c r="B8" s="18">
        <v>50</v>
      </c>
      <c r="C8" s="10" t="s">
        <v>209</v>
      </c>
    </row>
    <row r="9" spans="1:2" s="1" customFormat="1" ht="21.75" customHeight="1">
      <c r="A9" s="17" t="s">
        <v>210</v>
      </c>
      <c r="B9" s="18">
        <v>50</v>
      </c>
    </row>
    <row r="10" spans="1:3" s="4" customFormat="1" ht="21.75" customHeight="1">
      <c r="A10" s="17" t="s">
        <v>211</v>
      </c>
      <c r="B10" s="18">
        <v>50</v>
      </c>
      <c r="C10" s="10" t="s">
        <v>209</v>
      </c>
    </row>
    <row r="11" spans="1:3" s="1" customFormat="1" ht="21.75" customHeight="1">
      <c r="A11" s="17" t="s">
        <v>212</v>
      </c>
      <c r="B11" s="18">
        <v>50</v>
      </c>
      <c r="C11" s="10"/>
    </row>
    <row r="12" spans="1:3" s="1" customFormat="1" ht="21.75" customHeight="1">
      <c r="A12" s="17" t="s">
        <v>213</v>
      </c>
      <c r="B12" s="18">
        <v>50</v>
      </c>
      <c r="C12" s="10"/>
    </row>
    <row r="13" spans="1:3" s="1" customFormat="1" ht="21.75" customHeight="1">
      <c r="A13" s="17" t="s">
        <v>214</v>
      </c>
      <c r="B13" s="18">
        <v>50</v>
      </c>
      <c r="C13" s="10"/>
    </row>
    <row r="14" spans="1:6" s="1" customFormat="1" ht="21.75" customHeight="1">
      <c r="A14" s="17" t="s">
        <v>215</v>
      </c>
      <c r="B14" s="18">
        <v>50</v>
      </c>
      <c r="C14" s="10"/>
      <c r="F14" s="1" t="s">
        <v>181</v>
      </c>
    </row>
    <row r="15" spans="1:3" s="1" customFormat="1" ht="21.75" customHeight="1">
      <c r="A15" s="17" t="s">
        <v>216</v>
      </c>
      <c r="B15" s="18">
        <v>50</v>
      </c>
      <c r="C15" s="10" t="s">
        <v>209</v>
      </c>
    </row>
    <row r="16" spans="1:3" s="4" customFormat="1" ht="21.75" customHeight="1">
      <c r="A16" s="17" t="s">
        <v>217</v>
      </c>
      <c r="B16" s="18">
        <v>50</v>
      </c>
      <c r="C16" s="10"/>
    </row>
    <row r="17" spans="1:3" s="1" customFormat="1" ht="21.75" customHeight="1">
      <c r="A17" s="17" t="s">
        <v>218</v>
      </c>
      <c r="B17" s="18">
        <v>50</v>
      </c>
      <c r="C17" s="10" t="s">
        <v>209</v>
      </c>
    </row>
    <row r="18" spans="1:3" s="1" customFormat="1" ht="21.75" customHeight="1">
      <c r="A18" s="17" t="s">
        <v>219</v>
      </c>
      <c r="B18" s="18">
        <v>50</v>
      </c>
      <c r="C18" s="10" t="s">
        <v>209</v>
      </c>
    </row>
    <row r="19" spans="1:3" s="1" customFormat="1" ht="21.75" customHeight="1">
      <c r="A19" s="17" t="s">
        <v>220</v>
      </c>
      <c r="B19" s="18">
        <v>50</v>
      </c>
      <c r="C19" s="10" t="s">
        <v>209</v>
      </c>
    </row>
    <row r="20" spans="1:3" s="1" customFormat="1" ht="21.75" customHeight="1">
      <c r="A20" s="17" t="s">
        <v>221</v>
      </c>
      <c r="B20" s="18">
        <v>50</v>
      </c>
      <c r="C20" s="10"/>
    </row>
    <row r="21" spans="1:3" s="4" customFormat="1" ht="21.75" customHeight="1">
      <c r="A21" s="17" t="s">
        <v>222</v>
      </c>
      <c r="B21" s="18">
        <v>50</v>
      </c>
      <c r="C21" s="10"/>
    </row>
    <row r="22" spans="1:3" s="4" customFormat="1" ht="21.75" customHeight="1">
      <c r="A22" s="17" t="s">
        <v>223</v>
      </c>
      <c r="B22" s="18">
        <v>50</v>
      </c>
      <c r="C22" s="10" t="s">
        <v>209</v>
      </c>
    </row>
    <row r="23" spans="1:3" s="4" customFormat="1" ht="21.75" customHeight="1">
      <c r="A23" s="17" t="s">
        <v>224</v>
      </c>
      <c r="B23" s="18">
        <v>50</v>
      </c>
      <c r="C23" s="10" t="s">
        <v>209</v>
      </c>
    </row>
    <row r="24" spans="1:3" s="4" customFormat="1" ht="21.75" customHeight="1">
      <c r="A24" s="17" t="s">
        <v>225</v>
      </c>
      <c r="B24" s="18">
        <v>50</v>
      </c>
      <c r="C24" s="10" t="s">
        <v>209</v>
      </c>
    </row>
    <row r="25" spans="1:3" s="4" customFormat="1" ht="21.75" customHeight="1">
      <c r="A25" s="17" t="s">
        <v>226</v>
      </c>
      <c r="B25" s="18">
        <v>50</v>
      </c>
      <c r="C25" s="10" t="s">
        <v>209</v>
      </c>
    </row>
    <row r="26" spans="1:3" s="4" customFormat="1" ht="21.75" customHeight="1">
      <c r="A26" s="17" t="s">
        <v>227</v>
      </c>
      <c r="B26" s="19">
        <v>50</v>
      </c>
      <c r="C26" s="10" t="s">
        <v>209</v>
      </c>
    </row>
    <row r="27" spans="1:3" s="4" customFormat="1" ht="21.75" customHeight="1">
      <c r="A27" s="20" t="s">
        <v>228</v>
      </c>
      <c r="B27" s="21">
        <v>50</v>
      </c>
      <c r="C27" s="22" t="s">
        <v>209</v>
      </c>
    </row>
    <row r="28" spans="1:3" s="4" customFormat="1" ht="24" customHeight="1">
      <c r="A28" s="17"/>
      <c r="B28" s="18"/>
      <c r="C28" s="10"/>
    </row>
    <row r="29" spans="1:3" s="5" customFormat="1" ht="24" customHeight="1">
      <c r="A29" s="23" t="s">
        <v>229</v>
      </c>
      <c r="B29" s="24">
        <f>SUM(B30:B49)</f>
        <v>800</v>
      </c>
      <c r="C29" s="25"/>
    </row>
    <row r="30" spans="1:3" s="5" customFormat="1" ht="24" customHeight="1">
      <c r="A30" s="17" t="s">
        <v>230</v>
      </c>
      <c r="B30" s="18">
        <v>40</v>
      </c>
      <c r="C30" s="10"/>
    </row>
    <row r="31" spans="1:3" s="5" customFormat="1" ht="24" customHeight="1">
      <c r="A31" s="17" t="s">
        <v>231</v>
      </c>
      <c r="B31" s="18">
        <v>40</v>
      </c>
      <c r="C31" s="10"/>
    </row>
    <row r="32" spans="1:3" s="5" customFormat="1" ht="24" customHeight="1">
      <c r="A32" s="17" t="s">
        <v>232</v>
      </c>
      <c r="B32" s="18">
        <v>40</v>
      </c>
      <c r="C32" s="10"/>
    </row>
    <row r="33" spans="1:3" s="4" customFormat="1" ht="24" customHeight="1">
      <c r="A33" s="17" t="s">
        <v>233</v>
      </c>
      <c r="B33" s="18">
        <v>40</v>
      </c>
      <c r="C33" s="10"/>
    </row>
    <row r="34" spans="1:3" s="1" customFormat="1" ht="24" customHeight="1">
      <c r="A34" s="17" t="s">
        <v>234</v>
      </c>
      <c r="B34" s="18">
        <v>40</v>
      </c>
      <c r="C34" s="10"/>
    </row>
    <row r="35" spans="1:3" s="4" customFormat="1" ht="24" customHeight="1">
      <c r="A35" s="17" t="s">
        <v>235</v>
      </c>
      <c r="B35" s="18">
        <v>40</v>
      </c>
      <c r="C35" s="10"/>
    </row>
    <row r="36" spans="1:3" s="4" customFormat="1" ht="24" customHeight="1">
      <c r="A36" s="17" t="s">
        <v>236</v>
      </c>
      <c r="B36" s="18">
        <v>40</v>
      </c>
      <c r="C36" s="10"/>
    </row>
    <row r="37" spans="1:3" s="1" customFormat="1" ht="24" customHeight="1">
      <c r="A37" s="17" t="s">
        <v>237</v>
      </c>
      <c r="B37" s="18">
        <v>40</v>
      </c>
      <c r="C37" s="10"/>
    </row>
    <row r="38" spans="1:3" s="1" customFormat="1" ht="24" customHeight="1">
      <c r="A38" s="17" t="s">
        <v>238</v>
      </c>
      <c r="B38" s="18">
        <v>40</v>
      </c>
      <c r="C38" s="10"/>
    </row>
    <row r="39" spans="1:3" s="1" customFormat="1" ht="24" customHeight="1">
      <c r="A39" s="26" t="s">
        <v>239</v>
      </c>
      <c r="B39" s="18">
        <v>40</v>
      </c>
      <c r="C39" s="10"/>
    </row>
    <row r="40" spans="1:3" s="1" customFormat="1" ht="24" customHeight="1">
      <c r="A40" s="17" t="s">
        <v>240</v>
      </c>
      <c r="B40" s="18">
        <v>40</v>
      </c>
      <c r="C40" s="10"/>
    </row>
    <row r="41" spans="1:3" s="1" customFormat="1" ht="24" customHeight="1">
      <c r="A41" s="17" t="s">
        <v>241</v>
      </c>
      <c r="B41" s="18">
        <v>40</v>
      </c>
      <c r="C41" s="10"/>
    </row>
    <row r="42" spans="1:3" s="1" customFormat="1" ht="24" customHeight="1">
      <c r="A42" s="17" t="s">
        <v>242</v>
      </c>
      <c r="B42" s="18">
        <v>40</v>
      </c>
      <c r="C42" s="10"/>
    </row>
    <row r="43" spans="1:3" s="1" customFormat="1" ht="24" customHeight="1">
      <c r="A43" s="17" t="s">
        <v>243</v>
      </c>
      <c r="B43" s="18">
        <v>40</v>
      </c>
      <c r="C43" s="10"/>
    </row>
    <row r="44" spans="1:3" s="4" customFormat="1" ht="24" customHeight="1">
      <c r="A44" s="17" t="s">
        <v>244</v>
      </c>
      <c r="B44" s="18">
        <v>40</v>
      </c>
      <c r="C44" s="10"/>
    </row>
    <row r="45" spans="1:3" s="4" customFormat="1" ht="24" customHeight="1">
      <c r="A45" s="17" t="s">
        <v>245</v>
      </c>
      <c r="B45" s="18">
        <v>40</v>
      </c>
      <c r="C45" s="10"/>
    </row>
    <row r="46" spans="1:3" s="4" customFormat="1" ht="24" customHeight="1">
      <c r="A46" s="17" t="s">
        <v>246</v>
      </c>
      <c r="B46" s="18">
        <v>40</v>
      </c>
      <c r="C46" s="10"/>
    </row>
    <row r="47" spans="1:3" s="1" customFormat="1" ht="24" customHeight="1">
      <c r="A47" s="17" t="s">
        <v>247</v>
      </c>
      <c r="B47" s="18">
        <v>40</v>
      </c>
      <c r="C47" s="10"/>
    </row>
    <row r="48" spans="1:3" s="1" customFormat="1" ht="24" customHeight="1">
      <c r="A48" s="17" t="s">
        <v>248</v>
      </c>
      <c r="B48" s="18">
        <v>40</v>
      </c>
      <c r="C48" s="10"/>
    </row>
    <row r="49" spans="1:3" s="4" customFormat="1" ht="24" customHeight="1">
      <c r="A49" s="20" t="s">
        <v>249</v>
      </c>
      <c r="B49" s="21">
        <v>40</v>
      </c>
      <c r="C49" s="22"/>
    </row>
    <row r="50" ht="14.25">
      <c r="A50" s="1" t="s">
        <v>202</v>
      </c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1">
      <selection activeCell="A2" sqref="A2:B2"/>
    </sheetView>
  </sheetViews>
  <sheetFormatPr defaultColWidth="9.140625" defaultRowHeight="12.75" customHeight="1"/>
  <cols>
    <col min="1" max="1" width="50.140625" style="45" customWidth="1"/>
    <col min="2" max="2" width="35.8515625" style="45" customWidth="1"/>
    <col min="3" max="3" width="14.8515625" style="45" customWidth="1"/>
    <col min="4" max="6" width="9.00390625" style="45" customWidth="1"/>
    <col min="7" max="7" width="9.140625" style="45" customWidth="1"/>
  </cols>
  <sheetData>
    <row r="1" spans="1:6" s="45" customFormat="1" ht="27" customHeight="1">
      <c r="A1" s="98" t="s">
        <v>39</v>
      </c>
      <c r="B1" s="99"/>
      <c r="C1" s="99"/>
      <c r="D1" s="99"/>
      <c r="E1" s="99"/>
      <c r="F1" s="99"/>
    </row>
    <row r="2" spans="1:6" s="45" customFormat="1" ht="40.5" customHeight="1">
      <c r="A2" s="95" t="s">
        <v>40</v>
      </c>
      <c r="B2" s="95"/>
      <c r="C2" s="99"/>
      <c r="D2" s="99"/>
      <c r="E2" s="99"/>
      <c r="F2" s="99"/>
    </row>
    <row r="3" spans="2:6" s="45" customFormat="1" ht="18.75" customHeight="1">
      <c r="B3" s="70" t="s">
        <v>2</v>
      </c>
      <c r="C3" s="69"/>
      <c r="D3" s="69"/>
      <c r="E3" s="69"/>
      <c r="F3" s="69"/>
    </row>
    <row r="4" spans="1:6" s="45" customFormat="1" ht="24" customHeight="1">
      <c r="A4" s="72" t="s">
        <v>3</v>
      </c>
      <c r="B4" s="72"/>
      <c r="C4" s="69"/>
      <c r="D4" s="69"/>
      <c r="E4" s="69"/>
      <c r="F4" s="69"/>
    </row>
    <row r="5" spans="1:6" s="45" customFormat="1" ht="21.75" customHeight="1">
      <c r="A5" s="72" t="s">
        <v>5</v>
      </c>
      <c r="B5" s="72" t="s">
        <v>6</v>
      </c>
      <c r="C5" s="69"/>
      <c r="D5" s="69"/>
      <c r="E5" s="69"/>
      <c r="F5" s="69"/>
    </row>
    <row r="6" spans="1:6" s="45" customFormat="1" ht="21" customHeight="1">
      <c r="A6" s="100" t="s">
        <v>8</v>
      </c>
      <c r="B6" s="77">
        <f>SUM(B7:B8)</f>
        <v>27969.49</v>
      </c>
      <c r="C6" s="69"/>
      <c r="D6" s="69"/>
      <c r="E6" s="69"/>
      <c r="F6" s="69"/>
    </row>
    <row r="7" spans="1:6" s="45" customFormat="1" ht="21" customHeight="1">
      <c r="A7" s="100" t="s">
        <v>10</v>
      </c>
      <c r="B7" s="102">
        <v>27969.49</v>
      </c>
      <c r="C7" s="69"/>
      <c r="D7" s="69"/>
      <c r="E7" s="69"/>
      <c r="F7" s="69"/>
    </row>
    <row r="8" spans="1:6" s="45" customFormat="1" ht="21" customHeight="1">
      <c r="A8" s="59" t="s">
        <v>12</v>
      </c>
      <c r="B8" s="102"/>
      <c r="C8" s="69"/>
      <c r="D8" s="69"/>
      <c r="E8" s="69"/>
      <c r="F8" s="69"/>
    </row>
    <row r="9" spans="1:6" s="45" customFormat="1" ht="21" customHeight="1">
      <c r="A9" s="100" t="s">
        <v>14</v>
      </c>
      <c r="B9" s="102"/>
      <c r="C9" s="69"/>
      <c r="D9" s="69"/>
      <c r="E9" s="69"/>
      <c r="F9" s="69"/>
    </row>
    <row r="10" spans="1:6" s="45" customFormat="1" ht="21" customHeight="1">
      <c r="A10" s="100"/>
      <c r="B10" s="102"/>
      <c r="C10" s="69"/>
      <c r="D10" s="69"/>
      <c r="E10" s="69"/>
      <c r="F10" s="69"/>
    </row>
    <row r="11" spans="1:6" s="45" customFormat="1" ht="21" customHeight="1">
      <c r="A11" s="100"/>
      <c r="B11" s="102"/>
      <c r="C11" s="69"/>
      <c r="D11" s="69"/>
      <c r="E11" s="69"/>
      <c r="F11" s="69"/>
    </row>
    <row r="12" spans="1:6" s="45" customFormat="1" ht="21" customHeight="1">
      <c r="A12" s="100" t="s">
        <v>18</v>
      </c>
      <c r="B12" s="102">
        <v>1760</v>
      </c>
      <c r="C12" s="69"/>
      <c r="D12" s="69"/>
      <c r="E12" s="69"/>
      <c r="F12" s="69"/>
    </row>
    <row r="13" spans="1:6" s="45" customFormat="1" ht="21" customHeight="1">
      <c r="A13" s="100" t="s">
        <v>20</v>
      </c>
      <c r="B13" s="102"/>
      <c r="C13" s="69"/>
      <c r="D13" s="69"/>
      <c r="E13" s="69"/>
      <c r="F13" s="69"/>
    </row>
    <row r="14" spans="1:6" s="45" customFormat="1" ht="21" customHeight="1">
      <c r="A14" s="100" t="s">
        <v>22</v>
      </c>
      <c r="B14" s="102"/>
      <c r="C14" s="69"/>
      <c r="D14" s="69"/>
      <c r="E14" s="69"/>
      <c r="F14" s="69"/>
    </row>
    <row r="15" spans="1:6" s="45" customFormat="1" ht="21" customHeight="1">
      <c r="A15" s="100" t="s">
        <v>24</v>
      </c>
      <c r="B15" s="124">
        <v>543.5</v>
      </c>
      <c r="C15" s="69"/>
      <c r="D15" s="69"/>
      <c r="E15" s="69"/>
      <c r="F15" s="69"/>
    </row>
    <row r="16" spans="1:6" s="45" customFormat="1" ht="21" customHeight="1">
      <c r="A16" s="59"/>
      <c r="B16" s="116"/>
      <c r="C16" s="69"/>
      <c r="D16" s="69"/>
      <c r="E16" s="69"/>
      <c r="F16" s="69"/>
    </row>
    <row r="17" spans="1:6" s="45" customFormat="1" ht="21" customHeight="1">
      <c r="A17" s="59"/>
      <c r="B17" s="116"/>
      <c r="C17" s="69"/>
      <c r="D17" s="69"/>
      <c r="E17" s="69"/>
      <c r="F17" s="69"/>
    </row>
    <row r="18" spans="1:6" s="45" customFormat="1" ht="21" customHeight="1">
      <c r="A18" s="59"/>
      <c r="B18" s="125"/>
      <c r="C18" s="69"/>
      <c r="D18" s="69"/>
      <c r="E18" s="69"/>
      <c r="F18" s="69"/>
    </row>
    <row r="19" spans="1:6" s="45" customFormat="1" ht="21" customHeight="1">
      <c r="A19" s="59"/>
      <c r="B19" s="125"/>
      <c r="C19" s="69"/>
      <c r="D19" s="69"/>
      <c r="E19" s="69"/>
      <c r="F19" s="69"/>
    </row>
    <row r="20" spans="1:6" s="45" customFormat="1" ht="21" customHeight="1">
      <c r="A20" s="59"/>
      <c r="B20" s="125"/>
      <c r="C20" s="69"/>
      <c r="D20" s="69"/>
      <c r="E20" s="69"/>
      <c r="F20" s="69"/>
    </row>
    <row r="21" spans="1:6" s="45" customFormat="1" ht="21" customHeight="1">
      <c r="A21" s="59"/>
      <c r="B21" s="125"/>
      <c r="C21" s="69"/>
      <c r="D21" s="69"/>
      <c r="E21" s="69"/>
      <c r="F21" s="69"/>
    </row>
    <row r="22" spans="1:6" s="45" customFormat="1" ht="21" customHeight="1">
      <c r="A22" s="59"/>
      <c r="B22" s="125"/>
      <c r="C22" s="69"/>
      <c r="D22" s="69"/>
      <c r="E22" s="69"/>
      <c r="F22" s="69"/>
    </row>
    <row r="23" spans="1:6" s="45" customFormat="1" ht="21" customHeight="1">
      <c r="A23" s="59"/>
      <c r="B23" s="126"/>
      <c r="C23" s="99"/>
      <c r="D23" s="99"/>
      <c r="E23" s="99"/>
      <c r="F23" s="99"/>
    </row>
    <row r="24" spans="1:6" s="45" customFormat="1" ht="21" customHeight="1">
      <c r="A24" s="100"/>
      <c r="B24" s="126"/>
      <c r="C24" s="99"/>
      <c r="D24" s="99"/>
      <c r="E24" s="99"/>
      <c r="F24" s="99"/>
    </row>
    <row r="25" spans="1:6" s="45" customFormat="1" ht="21" customHeight="1">
      <c r="A25" s="72" t="s">
        <v>32</v>
      </c>
      <c r="B25" s="116">
        <f>SUM(B6)+SUM(B10:B15)</f>
        <v>30272.99</v>
      </c>
      <c r="C25" s="99"/>
      <c r="D25" s="99"/>
      <c r="E25" s="99"/>
      <c r="F25" s="99"/>
    </row>
    <row r="26" spans="1:6" s="45" customFormat="1" ht="21" customHeight="1">
      <c r="A26" s="100" t="s">
        <v>34</v>
      </c>
      <c r="B26" s="102">
        <v>5079.47</v>
      </c>
      <c r="C26" s="99"/>
      <c r="D26" s="99"/>
      <c r="E26" s="99"/>
      <c r="F26" s="99"/>
    </row>
    <row r="27" spans="1:6" s="45" customFormat="1" ht="21" customHeight="1">
      <c r="A27" s="100" t="s">
        <v>36</v>
      </c>
      <c r="B27" s="102"/>
      <c r="C27" s="99"/>
      <c r="D27" s="99"/>
      <c r="E27" s="99"/>
      <c r="F27" s="99"/>
    </row>
    <row r="28" spans="1:6" s="45" customFormat="1" ht="21" customHeight="1">
      <c r="A28" s="72" t="s">
        <v>37</v>
      </c>
      <c r="B28" s="116">
        <f>SUM(B25:B27)</f>
        <v>35352.46</v>
      </c>
      <c r="C28" s="99"/>
      <c r="D28" s="99"/>
      <c r="E28" s="99"/>
      <c r="F28" s="99"/>
    </row>
    <row r="29" spans="1:2" s="45" customFormat="1" ht="15">
      <c r="A29" s="118"/>
      <c r="B29" s="119"/>
    </row>
    <row r="30" spans="1:2" s="45" customFormat="1" ht="15">
      <c r="A30" s="99"/>
      <c r="B30" s="99"/>
    </row>
    <row r="31" spans="1:2" s="45" customFormat="1" ht="15">
      <c r="A31" s="99"/>
      <c r="B31" s="99"/>
    </row>
    <row r="32" spans="1:6" s="45" customFormat="1" ht="15">
      <c r="A32" s="99"/>
      <c r="B32" s="99"/>
      <c r="C32" s="99"/>
      <c r="D32" s="99"/>
      <c r="E32" s="99"/>
      <c r="F32" s="99"/>
    </row>
    <row r="33" spans="1:2" s="45" customFormat="1" ht="15">
      <c r="A33" s="118"/>
      <c r="B33" s="99"/>
    </row>
    <row r="34" s="45" customFormat="1" ht="15"/>
    <row r="35" s="45" customFormat="1" ht="15"/>
    <row r="36" spans="3:6" s="45" customFormat="1" ht="15">
      <c r="C36" s="99"/>
      <c r="D36" s="99"/>
      <c r="E36" s="99"/>
      <c r="F36" s="99"/>
    </row>
    <row r="37" spans="1:2" s="45" customFormat="1" ht="15">
      <c r="A37" s="118"/>
      <c r="B37" s="99"/>
    </row>
    <row r="38" s="45" customFormat="1" ht="15"/>
    <row r="39" s="45" customFormat="1" ht="15"/>
    <row r="40" s="45" customFormat="1" ht="15"/>
    <row r="41" spans="1:2" s="45" customFormat="1" ht="15">
      <c r="A41" s="118"/>
      <c r="B41" s="99"/>
    </row>
    <row r="42" s="45" customFormat="1" ht="15"/>
    <row r="43" s="45" customFormat="1" ht="15"/>
    <row r="44" s="45" customFormat="1" ht="15"/>
    <row r="45" s="45" customFormat="1" ht="15"/>
    <row r="46" s="45" customFormat="1" ht="15"/>
    <row r="47" s="45" customFormat="1" ht="15"/>
    <row r="48" s="45" customFormat="1" ht="15"/>
    <row r="49" s="45" customFormat="1" ht="15"/>
    <row r="50" s="45" customFormat="1" ht="15"/>
    <row r="51" s="45" customFormat="1" ht="15"/>
    <row r="52" s="45" customFormat="1" ht="15"/>
    <row r="53" s="45" customFormat="1" ht="15"/>
    <row r="54" spans="3:6" s="45" customFormat="1" ht="15">
      <c r="C54" s="99"/>
      <c r="D54" s="99"/>
      <c r="E54" s="99"/>
      <c r="F54" s="99"/>
    </row>
    <row r="55" s="45" customFormat="1" ht="15"/>
    <row r="56" spans="3:6" s="45" customFormat="1" ht="15">
      <c r="C56" s="99"/>
      <c r="D56" s="99"/>
      <c r="E56" s="99"/>
      <c r="F56" s="99"/>
    </row>
    <row r="57" s="45" customFormat="1" ht="15"/>
    <row r="58" s="45" customFormat="1" ht="15"/>
    <row r="59" spans="1:2" s="45" customFormat="1" ht="15">
      <c r="A59" s="118"/>
      <c r="B59" s="99"/>
    </row>
    <row r="60" s="45" customFormat="1" ht="15"/>
    <row r="61" spans="1:2" s="45" customFormat="1" ht="15">
      <c r="A61" s="118"/>
      <c r="B61" s="99"/>
    </row>
    <row r="62" s="45" customFormat="1" ht="15"/>
    <row r="63" s="45" customFormat="1" ht="15"/>
    <row r="64" s="45" customFormat="1" ht="15"/>
    <row r="65" s="45" customFormat="1" ht="15"/>
    <row r="66" s="45" customFormat="1" ht="15"/>
    <row r="67" s="45" customFormat="1" ht="15"/>
    <row r="68" s="45" customFormat="1" ht="15"/>
    <row r="69" spans="3:6" s="45" customFormat="1" ht="14.25" customHeight="1">
      <c r="C69" s="99"/>
      <c r="D69" s="99"/>
      <c r="E69" s="99"/>
      <c r="F69" s="99"/>
    </row>
    <row r="70" spans="3:6" s="45" customFormat="1" ht="15">
      <c r="C70" s="99"/>
      <c r="D70" s="99"/>
      <c r="E70" s="99"/>
      <c r="F70" s="99"/>
    </row>
    <row r="71" spans="3:6" s="45" customFormat="1" ht="14.25" customHeight="1">
      <c r="C71" s="99"/>
      <c r="D71" s="99"/>
      <c r="E71" s="99"/>
      <c r="F71" s="99"/>
    </row>
    <row r="72" spans="3:6" s="45" customFormat="1" ht="15">
      <c r="C72" s="99"/>
      <c r="D72" s="99"/>
      <c r="E72" s="99"/>
      <c r="F72" s="99"/>
    </row>
    <row r="73" s="45" customFormat="1" ht="15"/>
    <row r="74" spans="1:2" s="45" customFormat="1" ht="11.25" customHeight="1">
      <c r="A74" s="120"/>
      <c r="B74" s="99"/>
    </row>
    <row r="75" spans="1:2" s="45" customFormat="1" ht="11.25" customHeight="1">
      <c r="A75" s="118"/>
      <c r="B75" s="99"/>
    </row>
    <row r="76" spans="1:2" s="45" customFormat="1" ht="11.25" customHeight="1">
      <c r="A76" s="120"/>
      <c r="B76" s="99"/>
    </row>
    <row r="77" spans="1:2" s="45" customFormat="1" ht="11.25" customHeight="1">
      <c r="A77" s="118"/>
      <c r="B77" s="99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 horizontalCentered="1"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workbookViewId="0" topLeftCell="A1">
      <selection activeCell="E9" sqref="E9"/>
    </sheetView>
  </sheetViews>
  <sheetFormatPr defaultColWidth="9.140625" defaultRowHeight="12.75" customHeight="1"/>
  <cols>
    <col min="1" max="1" width="10.57421875" style="45" customWidth="1"/>
    <col min="2" max="2" width="32.421875" style="45" customWidth="1"/>
    <col min="3" max="3" width="10.8515625" style="45" customWidth="1"/>
    <col min="4" max="5" width="10.28125" style="45" customWidth="1"/>
    <col min="6" max="6" width="8.7109375" style="45" customWidth="1"/>
    <col min="7" max="7" width="10.28125" style="45" customWidth="1"/>
    <col min="8" max="8" width="7.28125" style="45" customWidth="1"/>
    <col min="9" max="37" width="9.140625" style="45" customWidth="1"/>
  </cols>
  <sheetData>
    <row r="1" spans="1:8" s="45" customFormat="1" ht="30" customHeight="1">
      <c r="A1" s="94" t="s">
        <v>41</v>
      </c>
      <c r="B1" s="94"/>
      <c r="C1" s="94"/>
      <c r="D1" s="94"/>
      <c r="E1" s="94"/>
      <c r="F1" s="94"/>
      <c r="G1" s="94"/>
      <c r="H1" s="94"/>
    </row>
    <row r="2" spans="1:36" s="45" customFormat="1" ht="36" customHeight="1">
      <c r="A2" s="95" t="s">
        <v>42</v>
      </c>
      <c r="B2" s="95"/>
      <c r="C2" s="95"/>
      <c r="D2" s="95"/>
      <c r="E2" s="95"/>
      <c r="F2" s="95"/>
      <c r="G2" s="95"/>
      <c r="H2" s="95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</row>
    <row r="3" spans="1:36" s="45" customFormat="1" ht="18.75" customHeight="1">
      <c r="A3" s="69"/>
      <c r="B3" s="69"/>
      <c r="C3" s="69"/>
      <c r="D3" s="69"/>
      <c r="E3" s="69"/>
      <c r="F3" s="69"/>
      <c r="G3" s="69"/>
      <c r="H3" s="70" t="s">
        <v>2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</row>
    <row r="4" spans="1:36" s="45" customFormat="1" ht="23.25" customHeight="1">
      <c r="A4" s="72" t="s">
        <v>43</v>
      </c>
      <c r="B4" s="72"/>
      <c r="C4" s="72" t="s">
        <v>44</v>
      </c>
      <c r="D4" s="72" t="s">
        <v>45</v>
      </c>
      <c r="E4" s="72"/>
      <c r="F4" s="72"/>
      <c r="G4" s="72"/>
      <c r="H4" s="72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</row>
    <row r="5" spans="1:36" s="45" customFormat="1" ht="39" customHeight="1">
      <c r="A5" s="72" t="s">
        <v>46</v>
      </c>
      <c r="B5" s="58" t="s">
        <v>47</v>
      </c>
      <c r="C5" s="72"/>
      <c r="D5" s="72" t="s">
        <v>48</v>
      </c>
      <c r="E5" s="72" t="s">
        <v>49</v>
      </c>
      <c r="F5" s="121" t="s">
        <v>50</v>
      </c>
      <c r="G5" s="121" t="s">
        <v>51</v>
      </c>
      <c r="H5" s="121" t="s">
        <v>52</v>
      </c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</row>
    <row r="6" spans="1:36" s="45" customFormat="1" ht="24" customHeight="1">
      <c r="A6" s="96" t="s">
        <v>53</v>
      </c>
      <c r="B6" s="122" t="s">
        <v>54</v>
      </c>
      <c r="C6" s="90">
        <v>35167.46</v>
      </c>
      <c r="D6" s="90">
        <v>15991.55</v>
      </c>
      <c r="E6" s="90">
        <v>18336.91</v>
      </c>
      <c r="F6" s="90">
        <v>839</v>
      </c>
      <c r="G6" s="90"/>
      <c r="H6" s="90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</row>
    <row r="7" spans="1:36" s="45" customFormat="1" ht="24" customHeight="1">
      <c r="A7" s="96" t="s">
        <v>55</v>
      </c>
      <c r="B7" s="122" t="s">
        <v>56</v>
      </c>
      <c r="C7" s="90">
        <v>33735.01</v>
      </c>
      <c r="D7" s="90">
        <v>14559.1</v>
      </c>
      <c r="E7" s="90">
        <v>18336.91</v>
      </c>
      <c r="F7" s="90">
        <v>839</v>
      </c>
      <c r="G7" s="90"/>
      <c r="H7" s="90"/>
      <c r="I7" s="8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</row>
    <row r="8" spans="1:36" s="45" customFormat="1" ht="24" customHeight="1">
      <c r="A8" s="96" t="s">
        <v>57</v>
      </c>
      <c r="B8" s="122" t="s">
        <v>58</v>
      </c>
      <c r="C8" s="90">
        <v>33735.01</v>
      </c>
      <c r="D8" s="90">
        <v>14559.1</v>
      </c>
      <c r="E8" s="90">
        <v>18336.91</v>
      </c>
      <c r="F8" s="90">
        <v>839</v>
      </c>
      <c r="G8" s="90"/>
      <c r="H8" s="90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</row>
    <row r="9" spans="1:36" s="45" customFormat="1" ht="24" customHeight="1">
      <c r="A9" s="76" t="s">
        <v>59</v>
      </c>
      <c r="B9" s="123" t="s">
        <v>60</v>
      </c>
      <c r="C9" s="61">
        <v>11943.94</v>
      </c>
      <c r="D9" s="61">
        <v>11943.94</v>
      </c>
      <c r="E9" s="61"/>
      <c r="F9" s="61"/>
      <c r="G9" s="61"/>
      <c r="H9" s="6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</row>
    <row r="10" spans="1:36" s="45" customFormat="1" ht="24" customHeight="1">
      <c r="A10" s="76" t="s">
        <v>61</v>
      </c>
      <c r="B10" s="123" t="s">
        <v>62</v>
      </c>
      <c r="C10" s="61">
        <v>763.2</v>
      </c>
      <c r="D10" s="61"/>
      <c r="E10" s="61">
        <v>763.2</v>
      </c>
      <c r="F10" s="61"/>
      <c r="G10" s="61"/>
      <c r="H10" s="6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</row>
    <row r="11" spans="1:36" s="45" customFormat="1" ht="24" customHeight="1">
      <c r="A11" s="76" t="s">
        <v>63</v>
      </c>
      <c r="B11" s="123" t="s">
        <v>64</v>
      </c>
      <c r="C11" s="61">
        <v>808.56</v>
      </c>
      <c r="D11" s="61"/>
      <c r="E11" s="61">
        <v>808.56</v>
      </c>
      <c r="F11" s="61"/>
      <c r="G11" s="61"/>
      <c r="H11" s="6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</row>
    <row r="12" spans="1:36" s="45" customFormat="1" ht="24" customHeight="1">
      <c r="A12" s="76" t="s">
        <v>65</v>
      </c>
      <c r="B12" s="123" t="s">
        <v>66</v>
      </c>
      <c r="C12" s="61">
        <v>922</v>
      </c>
      <c r="D12" s="61"/>
      <c r="E12" s="61">
        <v>922</v>
      </c>
      <c r="F12" s="61"/>
      <c r="G12" s="61"/>
      <c r="H12" s="61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</row>
    <row r="13" spans="1:36" s="45" customFormat="1" ht="24" customHeight="1">
      <c r="A13" s="76" t="s">
        <v>67</v>
      </c>
      <c r="B13" s="123" t="s">
        <v>68</v>
      </c>
      <c r="C13" s="61">
        <v>3126.68</v>
      </c>
      <c r="D13" s="61"/>
      <c r="E13" s="61">
        <v>3126.68</v>
      </c>
      <c r="F13" s="61"/>
      <c r="G13" s="61"/>
      <c r="H13" s="61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</row>
    <row r="14" spans="1:36" s="45" customFormat="1" ht="24" customHeight="1">
      <c r="A14" s="76" t="s">
        <v>69</v>
      </c>
      <c r="B14" s="123" t="s">
        <v>70</v>
      </c>
      <c r="C14" s="61">
        <v>2273</v>
      </c>
      <c r="D14" s="61"/>
      <c r="E14" s="61">
        <v>2273</v>
      </c>
      <c r="F14" s="61"/>
      <c r="G14" s="61"/>
      <c r="H14" s="61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</row>
    <row r="15" spans="1:36" s="45" customFormat="1" ht="24" customHeight="1">
      <c r="A15" s="76" t="s">
        <v>71</v>
      </c>
      <c r="B15" s="123" t="s">
        <v>72</v>
      </c>
      <c r="C15" s="61">
        <v>2755.16</v>
      </c>
      <c r="D15" s="61">
        <v>2615.16</v>
      </c>
      <c r="E15" s="61">
        <v>140</v>
      </c>
      <c r="F15" s="61"/>
      <c r="G15" s="61"/>
      <c r="H15" s="61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</row>
    <row r="16" spans="1:8" s="45" customFormat="1" ht="24" customHeight="1">
      <c r="A16" s="76" t="s">
        <v>73</v>
      </c>
      <c r="B16" s="123" t="s">
        <v>74</v>
      </c>
      <c r="C16" s="61">
        <v>11142.47</v>
      </c>
      <c r="D16" s="61"/>
      <c r="E16" s="61">
        <v>10303.47</v>
      </c>
      <c r="F16" s="61">
        <v>839</v>
      </c>
      <c r="G16" s="61"/>
      <c r="H16" s="61"/>
    </row>
    <row r="17" spans="1:8" s="45" customFormat="1" ht="24" customHeight="1">
      <c r="A17" s="96" t="s">
        <v>75</v>
      </c>
      <c r="B17" s="122" t="s">
        <v>76</v>
      </c>
      <c r="C17" s="90">
        <v>1080.61</v>
      </c>
      <c r="D17" s="90">
        <v>1080.61</v>
      </c>
      <c r="E17" s="90"/>
      <c r="F17" s="90"/>
      <c r="G17" s="90"/>
      <c r="H17" s="90"/>
    </row>
    <row r="18" spans="1:8" s="45" customFormat="1" ht="24" customHeight="1">
      <c r="A18" s="96" t="s">
        <v>77</v>
      </c>
      <c r="B18" s="122" t="s">
        <v>78</v>
      </c>
      <c r="C18" s="90">
        <v>1080.61</v>
      </c>
      <c r="D18" s="90">
        <v>1080.61</v>
      </c>
      <c r="E18" s="90"/>
      <c r="F18" s="90"/>
      <c r="G18" s="90"/>
      <c r="H18" s="90"/>
    </row>
    <row r="19" spans="1:8" s="45" customFormat="1" ht="24" customHeight="1">
      <c r="A19" s="76" t="s">
        <v>79</v>
      </c>
      <c r="B19" s="123" t="s">
        <v>80</v>
      </c>
      <c r="C19" s="61">
        <v>1065.94</v>
      </c>
      <c r="D19" s="61">
        <v>1065.94</v>
      </c>
      <c r="E19" s="61"/>
      <c r="F19" s="61"/>
      <c r="G19" s="61"/>
      <c r="H19" s="61"/>
    </row>
    <row r="20" spans="1:8" s="45" customFormat="1" ht="24" customHeight="1">
      <c r="A20" s="76" t="s">
        <v>81</v>
      </c>
      <c r="B20" s="123" t="s">
        <v>82</v>
      </c>
      <c r="C20" s="61">
        <v>14.67</v>
      </c>
      <c r="D20" s="61">
        <v>14.67</v>
      </c>
      <c r="E20" s="61"/>
      <c r="F20" s="61"/>
      <c r="G20" s="61"/>
      <c r="H20" s="61"/>
    </row>
    <row r="21" spans="1:8" s="45" customFormat="1" ht="24" customHeight="1">
      <c r="A21" s="96" t="s">
        <v>83</v>
      </c>
      <c r="B21" s="122" t="s">
        <v>84</v>
      </c>
      <c r="C21" s="90">
        <v>351.84</v>
      </c>
      <c r="D21" s="90">
        <v>351.84</v>
      </c>
      <c r="E21" s="90"/>
      <c r="F21" s="90"/>
      <c r="G21" s="90"/>
      <c r="H21" s="90"/>
    </row>
    <row r="22" spans="1:8" s="45" customFormat="1" ht="24" customHeight="1">
      <c r="A22" s="96" t="s">
        <v>85</v>
      </c>
      <c r="B22" s="122" t="s">
        <v>86</v>
      </c>
      <c r="C22" s="90">
        <v>351.84</v>
      </c>
      <c r="D22" s="90">
        <v>351.84</v>
      </c>
      <c r="E22" s="90"/>
      <c r="F22" s="90"/>
      <c r="G22" s="90"/>
      <c r="H22" s="90"/>
    </row>
    <row r="23" spans="1:8" s="45" customFormat="1" ht="24" customHeight="1">
      <c r="A23" s="76" t="s">
        <v>87</v>
      </c>
      <c r="B23" s="123" t="s">
        <v>88</v>
      </c>
      <c r="C23" s="61">
        <v>335.66</v>
      </c>
      <c r="D23" s="61">
        <v>335.66</v>
      </c>
      <c r="E23" s="61"/>
      <c r="F23" s="61"/>
      <c r="G23" s="61"/>
      <c r="H23" s="61"/>
    </row>
    <row r="24" spans="1:8" s="45" customFormat="1" ht="24" customHeight="1">
      <c r="A24" s="76" t="s">
        <v>89</v>
      </c>
      <c r="B24" s="123" t="s">
        <v>90</v>
      </c>
      <c r="C24" s="61">
        <v>16.18</v>
      </c>
      <c r="D24" s="61">
        <v>16.18</v>
      </c>
      <c r="E24" s="61"/>
      <c r="F24" s="61"/>
      <c r="G24" s="61"/>
      <c r="H24" s="61"/>
    </row>
    <row r="25" s="45" customFormat="1" ht="15"/>
    <row r="26" s="45" customFormat="1" ht="15"/>
    <row r="27" s="45" customFormat="1" ht="15"/>
    <row r="28" s="45" customFormat="1" ht="15"/>
    <row r="29" s="45" customFormat="1" ht="15"/>
    <row r="30" s="45" customFormat="1" ht="15"/>
    <row r="31" s="45" customFormat="1" ht="15"/>
    <row r="32" s="45" customFormat="1" ht="15"/>
    <row r="33" s="45" customFormat="1" ht="15"/>
    <row r="34" s="45" customFormat="1" ht="9.75" customHeight="1">
      <c r="C34" s="65"/>
    </row>
  </sheetData>
  <sheetProtection formatCells="0" formatColumns="0" formatRows="0" insertColumns="0" insertRows="0" insertHyperlinks="0" deleteColumns="0" deleteRows="0" sort="0" autoFilter="0" pivotTables="0"/>
  <mergeCells count="6">
    <mergeCell ref="A1:H1"/>
    <mergeCell ref="A2:H2"/>
    <mergeCell ref="A4:B4"/>
    <mergeCell ref="D4:H4"/>
    <mergeCell ref="C4:C5"/>
  </mergeCells>
  <printOptions horizontalCentered="1"/>
  <pageMargins left="0.43" right="0.28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">
      <selection activeCell="F7" sqref="F7"/>
    </sheetView>
  </sheetViews>
  <sheetFormatPr defaultColWidth="9.140625" defaultRowHeight="12.75" customHeight="1"/>
  <cols>
    <col min="1" max="1" width="27.140625" style="45" customWidth="1"/>
    <col min="2" max="2" width="22.28125" style="45" customWidth="1"/>
    <col min="3" max="3" width="26.7109375" style="45" customWidth="1"/>
    <col min="4" max="4" width="19.00390625" style="45" customWidth="1"/>
    <col min="5" max="5" width="14.8515625" style="45" customWidth="1"/>
    <col min="6" max="8" width="9.00390625" style="45" customWidth="1"/>
    <col min="9" max="9" width="9.140625" style="45" customWidth="1"/>
  </cols>
  <sheetData>
    <row r="1" spans="1:8" s="45" customFormat="1" ht="20.25" customHeight="1">
      <c r="A1" s="98" t="s">
        <v>91</v>
      </c>
      <c r="B1" s="99"/>
      <c r="C1" s="99"/>
      <c r="E1" s="99"/>
      <c r="F1" s="99"/>
      <c r="G1" s="99"/>
      <c r="H1" s="99"/>
    </row>
    <row r="2" spans="1:8" s="45" customFormat="1" ht="45" customHeight="1">
      <c r="A2" s="95" t="s">
        <v>92</v>
      </c>
      <c r="B2" s="95"/>
      <c r="C2" s="95"/>
      <c r="D2" s="95"/>
      <c r="E2" s="99"/>
      <c r="F2" s="99"/>
      <c r="G2" s="99"/>
      <c r="H2" s="99"/>
    </row>
    <row r="3" spans="2:8" s="45" customFormat="1" ht="18.75" customHeight="1">
      <c r="B3" s="69"/>
      <c r="C3" s="69"/>
      <c r="D3" s="70" t="s">
        <v>2</v>
      </c>
      <c r="E3" s="69"/>
      <c r="F3" s="69"/>
      <c r="G3" s="69"/>
      <c r="H3" s="69"/>
    </row>
    <row r="4" spans="1:8" s="45" customFormat="1" ht="24" customHeight="1">
      <c r="A4" s="72" t="s">
        <v>3</v>
      </c>
      <c r="B4" s="72"/>
      <c r="C4" s="72" t="s">
        <v>4</v>
      </c>
      <c r="D4" s="72"/>
      <c r="E4" s="69"/>
      <c r="F4" s="69"/>
      <c r="G4" s="69"/>
      <c r="H4" s="69"/>
    </row>
    <row r="5" spans="1:8" s="45" customFormat="1" ht="24" customHeight="1">
      <c r="A5" s="72" t="s">
        <v>5</v>
      </c>
      <c r="B5" s="72" t="s">
        <v>6</v>
      </c>
      <c r="C5" s="72" t="s">
        <v>7</v>
      </c>
      <c r="D5" s="72" t="s">
        <v>6</v>
      </c>
      <c r="E5" s="69"/>
      <c r="F5" s="69"/>
      <c r="G5" s="69"/>
      <c r="H5" s="69"/>
    </row>
    <row r="6" spans="1:8" s="45" customFormat="1" ht="24" customHeight="1">
      <c r="A6" s="100" t="s">
        <v>8</v>
      </c>
      <c r="B6" s="101">
        <f>SUM(B7:B8)</f>
        <v>27969.49</v>
      </c>
      <c r="C6" s="100" t="s">
        <v>9</v>
      </c>
      <c r="D6" s="102">
        <v>31682.22</v>
      </c>
      <c r="E6" s="69"/>
      <c r="F6" s="69"/>
      <c r="G6" s="69"/>
      <c r="H6" s="69"/>
    </row>
    <row r="7" spans="1:8" s="45" customFormat="1" ht="24" customHeight="1">
      <c r="A7" s="100" t="s">
        <v>10</v>
      </c>
      <c r="B7" s="103">
        <v>27969.49</v>
      </c>
      <c r="C7" s="100" t="s">
        <v>11</v>
      </c>
      <c r="D7" s="102"/>
      <c r="E7" s="69"/>
      <c r="F7" s="69"/>
      <c r="G7" s="69"/>
      <c r="H7" s="69"/>
    </row>
    <row r="8" spans="1:8" s="45" customFormat="1" ht="24" customHeight="1">
      <c r="A8" s="63" t="s">
        <v>12</v>
      </c>
      <c r="B8" s="104"/>
      <c r="C8" s="105" t="s">
        <v>13</v>
      </c>
      <c r="D8" s="102"/>
      <c r="E8" s="69"/>
      <c r="F8" s="69"/>
      <c r="G8" s="69"/>
      <c r="H8" s="69"/>
    </row>
    <row r="9" spans="1:8" s="45" customFormat="1" ht="24" customHeight="1">
      <c r="A9" s="106"/>
      <c r="B9" s="107"/>
      <c r="C9" s="100" t="s">
        <v>15</v>
      </c>
      <c r="D9" s="102"/>
      <c r="E9" s="69"/>
      <c r="F9" s="69"/>
      <c r="G9" s="69"/>
      <c r="H9" s="69"/>
    </row>
    <row r="10" spans="1:8" s="45" customFormat="1" ht="24" customHeight="1">
      <c r="A10" s="106"/>
      <c r="B10" s="108"/>
      <c r="C10" s="100" t="s">
        <v>16</v>
      </c>
      <c r="D10" s="102"/>
      <c r="E10" s="69"/>
      <c r="F10" s="69"/>
      <c r="G10" s="69"/>
      <c r="H10" s="69"/>
    </row>
    <row r="11" spans="1:8" s="45" customFormat="1" ht="24" customHeight="1">
      <c r="A11" s="106"/>
      <c r="B11" s="108"/>
      <c r="C11" s="100" t="s">
        <v>17</v>
      </c>
      <c r="D11" s="102">
        <v>1014.9</v>
      </c>
      <c r="E11" s="69"/>
      <c r="F11" s="69"/>
      <c r="G11" s="69"/>
      <c r="H11" s="69"/>
    </row>
    <row r="12" spans="1:8" s="45" customFormat="1" ht="24" customHeight="1">
      <c r="A12" s="106"/>
      <c r="B12" s="108"/>
      <c r="C12" s="100" t="s">
        <v>19</v>
      </c>
      <c r="D12" s="102">
        <v>351.84</v>
      </c>
      <c r="E12" s="69"/>
      <c r="F12" s="69"/>
      <c r="G12" s="69"/>
      <c r="H12" s="69"/>
    </row>
    <row r="13" spans="1:8" s="45" customFormat="1" ht="24" customHeight="1">
      <c r="A13" s="106"/>
      <c r="B13" s="108"/>
      <c r="C13" s="100" t="s">
        <v>21</v>
      </c>
      <c r="D13" s="102"/>
      <c r="E13" s="69"/>
      <c r="F13" s="69"/>
      <c r="G13" s="69"/>
      <c r="H13" s="69"/>
    </row>
    <row r="14" spans="1:8" s="45" customFormat="1" ht="24" customHeight="1">
      <c r="A14" s="106"/>
      <c r="B14" s="108"/>
      <c r="C14" s="100" t="s">
        <v>23</v>
      </c>
      <c r="D14" s="102"/>
      <c r="E14" s="69"/>
      <c r="F14" s="69"/>
      <c r="G14" s="69"/>
      <c r="H14" s="69"/>
    </row>
    <row r="15" spans="1:8" s="45" customFormat="1" ht="24" customHeight="1">
      <c r="A15" s="106"/>
      <c r="B15" s="108"/>
      <c r="C15" s="100" t="s">
        <v>25</v>
      </c>
      <c r="D15" s="102"/>
      <c r="E15" s="69"/>
      <c r="F15" s="69"/>
      <c r="G15" s="69"/>
      <c r="H15" s="69"/>
    </row>
    <row r="16" spans="1:8" s="45" customFormat="1" ht="24" customHeight="1">
      <c r="A16" s="100"/>
      <c r="B16" s="101"/>
      <c r="C16" s="100" t="s">
        <v>26</v>
      </c>
      <c r="D16" s="102"/>
      <c r="E16" s="69"/>
      <c r="F16" s="69"/>
      <c r="G16" s="69"/>
      <c r="H16" s="69"/>
    </row>
    <row r="17" spans="1:8" s="45" customFormat="1" ht="24" customHeight="1">
      <c r="A17" s="100"/>
      <c r="B17" s="101"/>
      <c r="C17" s="100" t="s">
        <v>27</v>
      </c>
      <c r="D17" s="102"/>
      <c r="E17" s="69"/>
      <c r="F17" s="69"/>
      <c r="G17" s="69"/>
      <c r="H17" s="69"/>
    </row>
    <row r="18" spans="1:8" s="45" customFormat="1" ht="24" customHeight="1">
      <c r="A18" s="100"/>
      <c r="B18" s="101"/>
      <c r="C18" s="100" t="s">
        <v>28</v>
      </c>
      <c r="D18" s="102"/>
      <c r="E18" s="69"/>
      <c r="F18" s="69"/>
      <c r="G18" s="69"/>
      <c r="H18" s="69"/>
    </row>
    <row r="19" spans="1:8" s="45" customFormat="1" ht="24" customHeight="1">
      <c r="A19" s="100"/>
      <c r="B19" s="101"/>
      <c r="C19" s="100" t="s">
        <v>29</v>
      </c>
      <c r="D19" s="102"/>
      <c r="E19" s="69"/>
      <c r="F19" s="69"/>
      <c r="G19" s="69"/>
      <c r="H19" s="69"/>
    </row>
    <row r="20" spans="1:8" s="45" customFormat="1" ht="24" customHeight="1">
      <c r="A20" s="100"/>
      <c r="B20" s="109"/>
      <c r="C20" s="100" t="s">
        <v>30</v>
      </c>
      <c r="D20" s="102"/>
      <c r="E20" s="69"/>
      <c r="F20" s="69"/>
      <c r="G20" s="69"/>
      <c r="H20" s="69"/>
    </row>
    <row r="21" spans="1:8" s="45" customFormat="1" ht="24" customHeight="1">
      <c r="A21" s="100"/>
      <c r="B21" s="109"/>
      <c r="C21" s="100" t="s">
        <v>31</v>
      </c>
      <c r="D21" s="110"/>
      <c r="E21" s="69"/>
      <c r="F21" s="69"/>
      <c r="G21" s="69"/>
      <c r="H21" s="69"/>
    </row>
    <row r="22" spans="1:8" s="45" customFormat="1" ht="24" customHeight="1">
      <c r="A22" s="100"/>
      <c r="B22" s="109"/>
      <c r="C22" s="100"/>
      <c r="D22" s="111"/>
      <c r="E22" s="69"/>
      <c r="F22" s="69"/>
      <c r="G22" s="69"/>
      <c r="H22" s="69"/>
    </row>
    <row r="23" spans="1:8" s="45" customFormat="1" ht="24" customHeight="1">
      <c r="A23" s="72" t="s">
        <v>32</v>
      </c>
      <c r="B23" s="112">
        <f>SUM(B7:B8)</f>
        <v>27969.49</v>
      </c>
      <c r="C23" s="72" t="s">
        <v>33</v>
      </c>
      <c r="D23" s="102">
        <v>33048.96</v>
      </c>
      <c r="E23" s="69"/>
      <c r="F23" s="69"/>
      <c r="G23" s="69"/>
      <c r="H23" s="69"/>
    </row>
    <row r="24" spans="1:8" s="45" customFormat="1" ht="24" customHeight="1">
      <c r="A24" s="113" t="s">
        <v>34</v>
      </c>
      <c r="B24" s="114">
        <v>5079.47</v>
      </c>
      <c r="C24" s="115" t="s">
        <v>35</v>
      </c>
      <c r="D24" s="116"/>
      <c r="E24" s="69"/>
      <c r="F24" s="69"/>
      <c r="G24" s="69"/>
      <c r="H24" s="69"/>
    </row>
    <row r="25" spans="1:8" s="45" customFormat="1" ht="24" customHeight="1">
      <c r="A25" s="100"/>
      <c r="B25" s="117"/>
      <c r="C25" s="100"/>
      <c r="D25" s="116"/>
      <c r="E25" s="99"/>
      <c r="F25" s="99"/>
      <c r="G25" s="99"/>
      <c r="H25" s="99"/>
    </row>
    <row r="26" spans="1:8" s="45" customFormat="1" ht="24" customHeight="1">
      <c r="A26" s="72" t="s">
        <v>37</v>
      </c>
      <c r="B26" s="101">
        <f>SUM(B23:B24)</f>
        <v>33048.96</v>
      </c>
      <c r="C26" s="72" t="s">
        <v>38</v>
      </c>
      <c r="D26" s="116">
        <f>SUM(D23:D24)</f>
        <v>33048.96</v>
      </c>
      <c r="E26" s="99"/>
      <c r="F26" s="99"/>
      <c r="G26" s="99"/>
      <c r="H26" s="99"/>
    </row>
    <row r="27" spans="1:8" s="45" customFormat="1" ht="15">
      <c r="A27" s="118"/>
      <c r="B27" s="119"/>
      <c r="C27" s="99"/>
      <c r="D27" s="99"/>
      <c r="E27" s="99"/>
      <c r="F27" s="99"/>
      <c r="G27" s="99"/>
      <c r="H27" s="99"/>
    </row>
    <row r="28" spans="1:8" s="45" customFormat="1" ht="15">
      <c r="A28" s="99"/>
      <c r="B28" s="99"/>
      <c r="C28" s="99"/>
      <c r="D28" s="99"/>
      <c r="E28" s="99"/>
      <c r="F28" s="99"/>
      <c r="G28" s="99"/>
      <c r="H28" s="99"/>
    </row>
    <row r="29" spans="1:8" s="45" customFormat="1" ht="15">
      <c r="A29" s="99"/>
      <c r="B29" s="99"/>
      <c r="C29" s="99"/>
      <c r="D29" s="99"/>
      <c r="E29" s="99"/>
      <c r="F29" s="99"/>
      <c r="G29" s="99"/>
      <c r="H29" s="99"/>
    </row>
    <row r="30" spans="1:8" s="45" customFormat="1" ht="15">
      <c r="A30" s="99"/>
      <c r="B30" s="99"/>
      <c r="C30" s="99"/>
      <c r="D30" s="99"/>
      <c r="E30" s="99"/>
      <c r="F30" s="99"/>
      <c r="G30" s="99"/>
      <c r="H30" s="99"/>
    </row>
    <row r="31" spans="1:4" s="45" customFormat="1" ht="15">
      <c r="A31" s="118"/>
      <c r="B31" s="99"/>
      <c r="C31" s="99"/>
      <c r="D31" s="99"/>
    </row>
    <row r="32" s="45" customFormat="1" ht="15"/>
    <row r="33" s="45" customFormat="1" ht="15"/>
    <row r="34" spans="5:8" s="45" customFormat="1" ht="15">
      <c r="E34" s="99"/>
      <c r="F34" s="99"/>
      <c r="G34" s="99"/>
      <c r="H34" s="99"/>
    </row>
    <row r="35" spans="1:4" s="45" customFormat="1" ht="15">
      <c r="A35" s="118"/>
      <c r="B35" s="99"/>
      <c r="C35" s="99"/>
      <c r="D35" s="99"/>
    </row>
    <row r="36" s="45" customFormat="1" ht="15"/>
    <row r="37" s="45" customFormat="1" ht="15"/>
    <row r="38" spans="5:8" s="45" customFormat="1" ht="15">
      <c r="E38" s="99"/>
      <c r="F38" s="99"/>
      <c r="G38" s="99"/>
      <c r="H38" s="99"/>
    </row>
    <row r="39" spans="1:4" s="45" customFormat="1" ht="15">
      <c r="A39" s="118"/>
      <c r="B39" s="99"/>
      <c r="C39" s="99"/>
      <c r="D39" s="99"/>
    </row>
    <row r="40" s="45" customFormat="1" ht="15"/>
    <row r="41" s="45" customFormat="1" ht="15"/>
    <row r="42" s="45" customFormat="1" ht="15"/>
    <row r="43" s="45" customFormat="1" ht="15"/>
    <row r="44" s="45" customFormat="1" ht="15"/>
    <row r="45" s="45" customFormat="1" ht="15"/>
    <row r="46" s="45" customFormat="1" ht="15"/>
    <row r="47" s="45" customFormat="1" ht="15"/>
    <row r="48" s="45" customFormat="1" ht="15"/>
    <row r="49" s="45" customFormat="1" ht="15"/>
    <row r="50" s="45" customFormat="1" ht="15"/>
    <row r="51" s="45" customFormat="1" ht="15"/>
    <row r="52" s="45" customFormat="1" ht="15"/>
    <row r="53" s="45" customFormat="1" ht="15"/>
    <row r="54" s="45" customFormat="1" ht="15"/>
    <row r="55" s="45" customFormat="1" ht="15"/>
    <row r="56" spans="5:8" s="45" customFormat="1" ht="15">
      <c r="E56" s="99"/>
      <c r="F56" s="99"/>
      <c r="G56" s="99"/>
      <c r="H56" s="99"/>
    </row>
    <row r="57" spans="1:4" s="45" customFormat="1" ht="15">
      <c r="A57" s="118"/>
      <c r="B57" s="99"/>
      <c r="C57" s="99"/>
      <c r="D57" s="99"/>
    </row>
    <row r="58" spans="5:8" s="45" customFormat="1" ht="15">
      <c r="E58" s="99"/>
      <c r="F58" s="99"/>
      <c r="G58" s="99"/>
      <c r="H58" s="99"/>
    </row>
    <row r="59" spans="1:4" s="45" customFormat="1" ht="15">
      <c r="A59" s="118"/>
      <c r="B59" s="99"/>
      <c r="C59" s="99"/>
      <c r="D59" s="99"/>
    </row>
    <row r="60" s="45" customFormat="1" ht="15"/>
    <row r="61" s="45" customFormat="1" ht="15"/>
    <row r="62" s="45" customFormat="1" ht="15"/>
    <row r="63" s="45" customFormat="1" ht="15"/>
    <row r="64" s="45" customFormat="1" ht="15"/>
    <row r="65" s="45" customFormat="1" ht="15"/>
    <row r="66" s="45" customFormat="1" ht="15"/>
    <row r="67" s="45" customFormat="1" ht="15"/>
    <row r="68" s="45" customFormat="1" ht="15"/>
    <row r="69" s="45" customFormat="1" ht="15"/>
    <row r="70" s="45" customFormat="1" ht="15"/>
    <row r="71" spans="5:8" s="45" customFormat="1" ht="14.25" customHeight="1">
      <c r="E71" s="99"/>
      <c r="F71" s="99"/>
      <c r="G71" s="99"/>
      <c r="H71" s="99"/>
    </row>
    <row r="72" spans="1:8" s="45" customFormat="1" ht="15">
      <c r="A72" s="120"/>
      <c r="B72" s="99"/>
      <c r="C72" s="99"/>
      <c r="D72" s="99"/>
      <c r="E72" s="99"/>
      <c r="F72" s="99"/>
      <c r="G72" s="99"/>
      <c r="H72" s="99"/>
    </row>
    <row r="73" spans="1:8" s="45" customFormat="1" ht="14.25" customHeight="1">
      <c r="A73" s="118"/>
      <c r="B73" s="99"/>
      <c r="C73" s="99"/>
      <c r="D73" s="99"/>
      <c r="E73" s="99"/>
      <c r="F73" s="99"/>
      <c r="G73" s="99"/>
      <c r="H73" s="99"/>
    </row>
    <row r="74" spans="1:8" s="45" customFormat="1" ht="15">
      <c r="A74" s="120"/>
      <c r="B74" s="99"/>
      <c r="C74" s="99"/>
      <c r="D74" s="99"/>
      <c r="E74" s="99"/>
      <c r="F74" s="99"/>
      <c r="G74" s="99"/>
      <c r="H74" s="99"/>
    </row>
    <row r="75" spans="1:4" s="45" customFormat="1" ht="15">
      <c r="A75" s="118"/>
      <c r="B75" s="99"/>
      <c r="C75" s="99"/>
      <c r="D75" s="99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" right="0.47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C22" sqref="C22"/>
    </sheetView>
  </sheetViews>
  <sheetFormatPr defaultColWidth="9.140625" defaultRowHeight="12.75" customHeight="1"/>
  <cols>
    <col min="1" max="1" width="11.57421875" style="45" customWidth="1"/>
    <col min="2" max="2" width="32.421875" style="45" customWidth="1"/>
    <col min="3" max="3" width="18.7109375" style="45" customWidth="1"/>
    <col min="4" max="4" width="15.8515625" style="45" customWidth="1"/>
    <col min="5" max="5" width="15.421875" style="45" customWidth="1"/>
    <col min="6" max="34" width="9.140625" style="45" customWidth="1"/>
  </cols>
  <sheetData>
    <row r="1" spans="1:5" s="45" customFormat="1" ht="24" customHeight="1">
      <c r="A1" s="94" t="s">
        <v>93</v>
      </c>
      <c r="B1" s="94"/>
      <c r="C1" s="94"/>
      <c r="D1" s="94"/>
      <c r="E1" s="94"/>
    </row>
    <row r="2" spans="1:33" s="45" customFormat="1" ht="42" customHeight="1">
      <c r="A2" s="95" t="s">
        <v>94</v>
      </c>
      <c r="B2" s="95"/>
      <c r="C2" s="95"/>
      <c r="D2" s="95"/>
      <c r="E2" s="95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</row>
    <row r="3" spans="1:33" s="45" customFormat="1" ht="18.75" customHeight="1">
      <c r="A3" s="69"/>
      <c r="B3" s="69"/>
      <c r="C3" s="69"/>
      <c r="D3" s="69"/>
      <c r="E3" s="70" t="s">
        <v>2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</row>
    <row r="4" spans="1:33" s="45" customFormat="1" ht="25.5" customHeight="1">
      <c r="A4" s="72" t="s">
        <v>43</v>
      </c>
      <c r="B4" s="72"/>
      <c r="C4" s="73" t="s">
        <v>44</v>
      </c>
      <c r="D4" s="72" t="s">
        <v>45</v>
      </c>
      <c r="E4" s="72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</row>
    <row r="5" spans="1:33" s="45" customFormat="1" ht="25.5" customHeight="1">
      <c r="A5" s="72" t="s">
        <v>46</v>
      </c>
      <c r="B5" s="58" t="s">
        <v>47</v>
      </c>
      <c r="C5" s="72"/>
      <c r="D5" s="75" t="s">
        <v>48</v>
      </c>
      <c r="E5" s="75" t="s">
        <v>49</v>
      </c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</row>
    <row r="6" spans="1:33" s="45" customFormat="1" ht="25.5" customHeight="1">
      <c r="A6" s="96" t="s">
        <v>53</v>
      </c>
      <c r="B6" s="87" t="s">
        <v>54</v>
      </c>
      <c r="C6" s="97">
        <v>33048.96</v>
      </c>
      <c r="D6" s="90">
        <v>15059.05</v>
      </c>
      <c r="E6" s="90">
        <v>17989.91</v>
      </c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</row>
    <row r="7" spans="1:33" s="45" customFormat="1" ht="25.5" customHeight="1">
      <c r="A7" s="96" t="s">
        <v>55</v>
      </c>
      <c r="B7" s="87" t="s">
        <v>56</v>
      </c>
      <c r="C7" s="97">
        <v>31682.22</v>
      </c>
      <c r="D7" s="90">
        <v>13692.31</v>
      </c>
      <c r="E7" s="90">
        <v>17989.91</v>
      </c>
      <c r="F7" s="8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</row>
    <row r="8" spans="1:33" s="45" customFormat="1" ht="25.5" customHeight="1">
      <c r="A8" s="96" t="s">
        <v>57</v>
      </c>
      <c r="B8" s="87" t="s">
        <v>58</v>
      </c>
      <c r="C8" s="97">
        <v>31682.22</v>
      </c>
      <c r="D8" s="90">
        <v>13692.31</v>
      </c>
      <c r="E8" s="90">
        <v>17989.91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</row>
    <row r="9" spans="1:33" s="45" customFormat="1" ht="25.5" customHeight="1">
      <c r="A9" s="76" t="s">
        <v>59</v>
      </c>
      <c r="B9" s="59" t="s">
        <v>60</v>
      </c>
      <c r="C9" s="77">
        <v>11943.94</v>
      </c>
      <c r="D9" s="61">
        <v>11943.94</v>
      </c>
      <c r="E9" s="6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</row>
    <row r="10" spans="1:33" s="45" customFormat="1" ht="25.5" customHeight="1">
      <c r="A10" s="76" t="s">
        <v>61</v>
      </c>
      <c r="B10" s="59" t="s">
        <v>62</v>
      </c>
      <c r="C10" s="77">
        <v>648.2</v>
      </c>
      <c r="D10" s="61"/>
      <c r="E10" s="61">
        <v>648.2</v>
      </c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</row>
    <row r="11" spans="1:33" s="45" customFormat="1" ht="25.5" customHeight="1">
      <c r="A11" s="76" t="s">
        <v>63</v>
      </c>
      <c r="B11" s="59" t="s">
        <v>64</v>
      </c>
      <c r="C11" s="77">
        <v>808.56</v>
      </c>
      <c r="D11" s="61"/>
      <c r="E11" s="61">
        <v>808.56</v>
      </c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</row>
    <row r="12" spans="1:33" s="45" customFormat="1" ht="25.5" customHeight="1">
      <c r="A12" s="76" t="s">
        <v>65</v>
      </c>
      <c r="B12" s="59" t="s">
        <v>66</v>
      </c>
      <c r="C12" s="77">
        <v>922</v>
      </c>
      <c r="D12" s="61"/>
      <c r="E12" s="61">
        <v>922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</row>
    <row r="13" spans="1:33" s="45" customFormat="1" ht="25.5" customHeight="1">
      <c r="A13" s="76" t="s">
        <v>67</v>
      </c>
      <c r="B13" s="59" t="s">
        <v>68</v>
      </c>
      <c r="C13" s="77">
        <v>3126.68</v>
      </c>
      <c r="D13" s="61"/>
      <c r="E13" s="61">
        <v>3126.68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</row>
    <row r="14" spans="1:33" s="45" customFormat="1" ht="25.5" customHeight="1">
      <c r="A14" s="76" t="s">
        <v>69</v>
      </c>
      <c r="B14" s="59" t="s">
        <v>70</v>
      </c>
      <c r="C14" s="77">
        <v>2273</v>
      </c>
      <c r="D14" s="61"/>
      <c r="E14" s="61">
        <v>2273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</row>
    <row r="15" spans="1:33" s="45" customFormat="1" ht="25.5" customHeight="1">
      <c r="A15" s="76" t="s">
        <v>71</v>
      </c>
      <c r="B15" s="59" t="s">
        <v>72</v>
      </c>
      <c r="C15" s="77">
        <v>1888.37</v>
      </c>
      <c r="D15" s="61">
        <v>1748.37</v>
      </c>
      <c r="E15" s="61">
        <v>140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</row>
    <row r="16" spans="1:5" s="45" customFormat="1" ht="25.5" customHeight="1">
      <c r="A16" s="76" t="s">
        <v>73</v>
      </c>
      <c r="B16" s="59" t="s">
        <v>74</v>
      </c>
      <c r="C16" s="77">
        <v>10071.47</v>
      </c>
      <c r="D16" s="61"/>
      <c r="E16" s="61">
        <v>10071.47</v>
      </c>
    </row>
    <row r="17" spans="1:5" s="45" customFormat="1" ht="25.5" customHeight="1">
      <c r="A17" s="96" t="s">
        <v>75</v>
      </c>
      <c r="B17" s="87" t="s">
        <v>76</v>
      </c>
      <c r="C17" s="97">
        <v>1014.9</v>
      </c>
      <c r="D17" s="90">
        <v>1014.9</v>
      </c>
      <c r="E17" s="90"/>
    </row>
    <row r="18" spans="1:5" s="45" customFormat="1" ht="25.5" customHeight="1">
      <c r="A18" s="96" t="s">
        <v>77</v>
      </c>
      <c r="B18" s="87" t="s">
        <v>78</v>
      </c>
      <c r="C18" s="97">
        <v>1014.9</v>
      </c>
      <c r="D18" s="90">
        <v>1014.9</v>
      </c>
      <c r="E18" s="90"/>
    </row>
    <row r="19" spans="1:5" s="45" customFormat="1" ht="25.5" customHeight="1">
      <c r="A19" s="76" t="s">
        <v>79</v>
      </c>
      <c r="B19" s="59" t="s">
        <v>80</v>
      </c>
      <c r="C19" s="77">
        <v>1014.9</v>
      </c>
      <c r="D19" s="61">
        <v>1014.9</v>
      </c>
      <c r="E19" s="61"/>
    </row>
    <row r="20" spans="1:5" s="45" customFormat="1" ht="25.5" customHeight="1">
      <c r="A20" s="96" t="s">
        <v>83</v>
      </c>
      <c r="B20" s="87" t="s">
        <v>84</v>
      </c>
      <c r="C20" s="97">
        <v>351.84</v>
      </c>
      <c r="D20" s="90">
        <v>351.84</v>
      </c>
      <c r="E20" s="90"/>
    </row>
    <row r="21" spans="1:5" s="45" customFormat="1" ht="25.5" customHeight="1">
      <c r="A21" s="96" t="s">
        <v>85</v>
      </c>
      <c r="B21" s="87" t="s">
        <v>86</v>
      </c>
      <c r="C21" s="97">
        <v>351.84</v>
      </c>
      <c r="D21" s="90">
        <v>351.84</v>
      </c>
      <c r="E21" s="90"/>
    </row>
    <row r="22" spans="1:5" s="45" customFormat="1" ht="25.5" customHeight="1">
      <c r="A22" s="76" t="s">
        <v>87</v>
      </c>
      <c r="B22" s="59" t="s">
        <v>88</v>
      </c>
      <c r="C22" s="77">
        <v>335.66</v>
      </c>
      <c r="D22" s="61">
        <v>335.66</v>
      </c>
      <c r="E22" s="61"/>
    </row>
    <row r="23" spans="1:5" s="45" customFormat="1" ht="25.5" customHeight="1">
      <c r="A23" s="76" t="s">
        <v>89</v>
      </c>
      <c r="B23" s="59" t="s">
        <v>90</v>
      </c>
      <c r="C23" s="77">
        <v>16.18</v>
      </c>
      <c r="D23" s="61">
        <v>16.18</v>
      </c>
      <c r="E23" s="61"/>
    </row>
    <row r="24" s="45" customFormat="1" ht="15"/>
    <row r="25" s="45" customFormat="1" ht="15"/>
    <row r="26" s="45" customFormat="1" ht="15"/>
    <row r="27" s="45" customFormat="1" ht="15"/>
    <row r="28" s="45" customFormat="1" ht="15"/>
    <row r="29" s="45" customFormat="1" ht="15"/>
    <row r="30" s="45" customFormat="1" ht="15"/>
    <row r="31" s="45" customFormat="1" ht="15"/>
    <row r="32" s="45" customFormat="1" ht="15"/>
    <row r="33" s="45" customFormat="1" ht="15"/>
    <row r="34" s="45" customFormat="1" ht="9.75" customHeight="1">
      <c r="C34" s="65"/>
    </row>
  </sheetData>
  <sheetProtection formatCells="0" formatColumns="0" formatRows="0" insertColumns="0" insertRows="0" insertHyperlinks="0" deleteColumns="0" deleteRows="0" sort="0" autoFilter="0" pivotTables="0"/>
  <mergeCells count="6">
    <mergeCell ref="A1:E1"/>
    <mergeCell ref="A2:E2"/>
    <mergeCell ref="A4:B4"/>
    <mergeCell ref="D4:E4"/>
    <mergeCell ref="C4:C5"/>
  </mergeCells>
  <printOptions horizontalCentered="1"/>
  <pageMargins left="0.59" right="0.51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showGridLines="0" workbookViewId="0" topLeftCell="A1">
      <selection activeCell="B44" sqref="B44"/>
    </sheetView>
  </sheetViews>
  <sheetFormatPr defaultColWidth="9.140625" defaultRowHeight="12.75" customHeight="1"/>
  <cols>
    <col min="1" max="1" width="9.7109375" style="45" customWidth="1"/>
    <col min="2" max="2" width="34.421875" style="45" customWidth="1"/>
    <col min="3" max="3" width="18.28125" style="45" customWidth="1"/>
    <col min="4" max="4" width="16.00390625" style="45" customWidth="1"/>
    <col min="5" max="5" width="16.7109375" style="45" customWidth="1"/>
    <col min="6" max="6" width="14.57421875" style="45" customWidth="1"/>
    <col min="7" max="7" width="9.140625" style="45" customWidth="1"/>
  </cols>
  <sheetData>
    <row r="1" spans="1:5" ht="25.5" customHeight="1">
      <c r="A1" s="82" t="s">
        <v>95</v>
      </c>
      <c r="B1" s="83"/>
      <c r="C1" s="83"/>
      <c r="D1" s="83"/>
      <c r="E1" s="83"/>
    </row>
    <row r="2" spans="1:5" s="45" customFormat="1" ht="27.75" customHeight="1">
      <c r="A2" s="84" t="s">
        <v>96</v>
      </c>
      <c r="B2" s="84"/>
      <c r="C2" s="84"/>
      <c r="D2" s="84"/>
      <c r="E2" s="84"/>
    </row>
    <row r="3" s="45" customFormat="1" ht="18" customHeight="1">
      <c r="E3" s="50" t="s">
        <v>2</v>
      </c>
    </row>
    <row r="4" spans="1:5" s="45" customFormat="1" ht="18" customHeight="1">
      <c r="A4" s="58" t="s">
        <v>97</v>
      </c>
      <c r="B4" s="58"/>
      <c r="C4" s="58" t="s">
        <v>98</v>
      </c>
      <c r="D4" s="58" t="s">
        <v>45</v>
      </c>
      <c r="E4" s="58"/>
    </row>
    <row r="5" spans="1:5" s="45" customFormat="1" ht="18" customHeight="1">
      <c r="A5" s="85" t="s">
        <v>46</v>
      </c>
      <c r="B5" s="85" t="s">
        <v>47</v>
      </c>
      <c r="C5" s="85"/>
      <c r="D5" s="85" t="s">
        <v>99</v>
      </c>
      <c r="E5" s="85" t="s">
        <v>100</v>
      </c>
    </row>
    <row r="6" spans="1:6" s="45" customFormat="1" ht="18" customHeight="1">
      <c r="A6" s="86" t="s">
        <v>53</v>
      </c>
      <c r="B6" s="87" t="s">
        <v>54</v>
      </c>
      <c r="C6" s="88">
        <v>15059.05</v>
      </c>
      <c r="D6" s="89">
        <v>13160.62</v>
      </c>
      <c r="E6" s="90">
        <v>1898.43</v>
      </c>
      <c r="F6" s="56"/>
    </row>
    <row r="7" spans="1:5" s="45" customFormat="1" ht="18" customHeight="1">
      <c r="A7" s="86" t="s">
        <v>101</v>
      </c>
      <c r="B7" s="87" t="s">
        <v>102</v>
      </c>
      <c r="C7" s="88">
        <v>11079.83</v>
      </c>
      <c r="D7" s="89">
        <v>11079.83</v>
      </c>
      <c r="E7" s="90"/>
    </row>
    <row r="8" spans="1:5" s="45" customFormat="1" ht="18" customHeight="1">
      <c r="A8" s="91" t="s">
        <v>103</v>
      </c>
      <c r="B8" s="59" t="s">
        <v>104</v>
      </c>
      <c r="C8" s="92">
        <v>2289.92</v>
      </c>
      <c r="D8" s="93">
        <v>2289.92</v>
      </c>
      <c r="E8" s="61"/>
    </row>
    <row r="9" spans="1:5" s="45" customFormat="1" ht="18" customHeight="1">
      <c r="A9" s="91" t="s">
        <v>105</v>
      </c>
      <c r="B9" s="59" t="s">
        <v>106</v>
      </c>
      <c r="C9" s="92">
        <v>2322.05</v>
      </c>
      <c r="D9" s="93">
        <v>2322.05</v>
      </c>
      <c r="E9" s="61"/>
    </row>
    <row r="10" spans="1:5" s="45" customFormat="1" ht="18" customHeight="1">
      <c r="A10" s="91" t="s">
        <v>107</v>
      </c>
      <c r="B10" s="59" t="s">
        <v>108</v>
      </c>
      <c r="C10" s="92">
        <v>3954.95</v>
      </c>
      <c r="D10" s="93">
        <v>3954.95</v>
      </c>
      <c r="E10" s="61"/>
    </row>
    <row r="11" spans="1:5" s="45" customFormat="1" ht="18" customHeight="1">
      <c r="A11" s="91" t="s">
        <v>109</v>
      </c>
      <c r="B11" s="59" t="s">
        <v>110</v>
      </c>
      <c r="C11" s="92">
        <v>111.17</v>
      </c>
      <c r="D11" s="93">
        <v>111.17</v>
      </c>
      <c r="E11" s="61"/>
    </row>
    <row r="12" spans="1:5" s="45" customFormat="1" ht="18" customHeight="1">
      <c r="A12" s="91" t="s">
        <v>111</v>
      </c>
      <c r="B12" s="59" t="s">
        <v>112</v>
      </c>
      <c r="C12" s="92">
        <v>1014.9</v>
      </c>
      <c r="D12" s="93">
        <v>1014.9</v>
      </c>
      <c r="E12" s="61"/>
    </row>
    <row r="13" spans="1:5" s="45" customFormat="1" ht="18" customHeight="1">
      <c r="A13" s="91" t="s">
        <v>113</v>
      </c>
      <c r="B13" s="59" t="s">
        <v>114</v>
      </c>
      <c r="C13" s="92">
        <v>1035</v>
      </c>
      <c r="D13" s="93">
        <v>1035</v>
      </c>
      <c r="E13" s="61"/>
    </row>
    <row r="14" spans="1:5" s="45" customFormat="1" ht="18" customHeight="1">
      <c r="A14" s="91" t="s">
        <v>115</v>
      </c>
      <c r="B14" s="59" t="s">
        <v>116</v>
      </c>
      <c r="C14" s="92">
        <v>351.84</v>
      </c>
      <c r="D14" s="93">
        <v>351.84</v>
      </c>
      <c r="E14" s="61"/>
    </row>
    <row r="15" spans="1:5" s="45" customFormat="1" ht="18" customHeight="1">
      <c r="A15" s="86" t="s">
        <v>117</v>
      </c>
      <c r="B15" s="87" t="s">
        <v>118</v>
      </c>
      <c r="C15" s="88">
        <v>1893.78</v>
      </c>
      <c r="D15" s="89"/>
      <c r="E15" s="90">
        <v>1893.78</v>
      </c>
    </row>
    <row r="16" spans="1:5" s="45" customFormat="1" ht="18" customHeight="1">
      <c r="A16" s="91" t="s">
        <v>119</v>
      </c>
      <c r="B16" s="59" t="s">
        <v>120</v>
      </c>
      <c r="C16" s="92">
        <v>85.5</v>
      </c>
      <c r="D16" s="93"/>
      <c r="E16" s="61">
        <v>85.5</v>
      </c>
    </row>
    <row r="17" spans="1:5" s="45" customFormat="1" ht="18" customHeight="1">
      <c r="A17" s="91" t="s">
        <v>121</v>
      </c>
      <c r="B17" s="59" t="s">
        <v>122</v>
      </c>
      <c r="C17" s="92">
        <v>3</v>
      </c>
      <c r="D17" s="93"/>
      <c r="E17" s="61">
        <v>3</v>
      </c>
    </row>
    <row r="18" spans="1:5" s="45" customFormat="1" ht="18" customHeight="1">
      <c r="A18" s="91" t="s">
        <v>123</v>
      </c>
      <c r="B18" s="59" t="s">
        <v>124</v>
      </c>
      <c r="C18" s="92">
        <v>13.5</v>
      </c>
      <c r="D18" s="93"/>
      <c r="E18" s="61">
        <v>13.5</v>
      </c>
    </row>
    <row r="19" spans="1:5" s="45" customFormat="1" ht="18" customHeight="1">
      <c r="A19" s="91" t="s">
        <v>125</v>
      </c>
      <c r="B19" s="59" t="s">
        <v>126</v>
      </c>
      <c r="C19" s="92">
        <v>126.2</v>
      </c>
      <c r="D19" s="93"/>
      <c r="E19" s="61">
        <v>126.2</v>
      </c>
    </row>
    <row r="20" spans="1:5" s="45" customFormat="1" ht="18" customHeight="1">
      <c r="A20" s="91" t="s">
        <v>127</v>
      </c>
      <c r="B20" s="59" t="s">
        <v>128</v>
      </c>
      <c r="C20" s="92">
        <v>62.5</v>
      </c>
      <c r="D20" s="93"/>
      <c r="E20" s="61">
        <v>62.5</v>
      </c>
    </row>
    <row r="21" spans="1:5" s="45" customFormat="1" ht="18" customHeight="1">
      <c r="A21" s="91" t="s">
        <v>129</v>
      </c>
      <c r="B21" s="59" t="s">
        <v>130</v>
      </c>
      <c r="C21" s="92">
        <v>150</v>
      </c>
      <c r="D21" s="93"/>
      <c r="E21" s="61">
        <v>150</v>
      </c>
    </row>
    <row r="22" spans="1:5" s="45" customFormat="1" ht="18" customHeight="1">
      <c r="A22" s="91" t="s">
        <v>131</v>
      </c>
      <c r="B22" s="59" t="s">
        <v>132</v>
      </c>
      <c r="C22" s="92">
        <v>65</v>
      </c>
      <c r="D22" s="93"/>
      <c r="E22" s="61">
        <v>65</v>
      </c>
    </row>
    <row r="23" spans="1:5" s="45" customFormat="1" ht="18" customHeight="1">
      <c r="A23" s="91" t="s">
        <v>133</v>
      </c>
      <c r="B23" s="59" t="s">
        <v>134</v>
      </c>
      <c r="C23" s="92">
        <v>104</v>
      </c>
      <c r="D23" s="93"/>
      <c r="E23" s="61">
        <v>104</v>
      </c>
    </row>
    <row r="24" spans="1:5" s="45" customFormat="1" ht="18" customHeight="1">
      <c r="A24" s="91" t="s">
        <v>135</v>
      </c>
      <c r="B24" s="59" t="s">
        <v>136</v>
      </c>
      <c r="C24" s="92">
        <v>8.8</v>
      </c>
      <c r="D24" s="93"/>
      <c r="E24" s="61">
        <v>8.8</v>
      </c>
    </row>
    <row r="25" spans="1:5" s="45" customFormat="1" ht="18" customHeight="1">
      <c r="A25" s="91" t="s">
        <v>137</v>
      </c>
      <c r="B25" s="59" t="s">
        <v>138</v>
      </c>
      <c r="C25" s="92">
        <v>6</v>
      </c>
      <c r="D25" s="93"/>
      <c r="E25" s="61">
        <v>6</v>
      </c>
    </row>
    <row r="26" spans="1:5" s="45" customFormat="1" ht="18" customHeight="1">
      <c r="A26" s="91" t="s">
        <v>139</v>
      </c>
      <c r="B26" s="59" t="s">
        <v>140</v>
      </c>
      <c r="C26" s="92">
        <v>203.9</v>
      </c>
      <c r="D26" s="93"/>
      <c r="E26" s="61">
        <v>203.9</v>
      </c>
    </row>
    <row r="27" spans="1:5" s="45" customFormat="1" ht="18" customHeight="1">
      <c r="A27" s="91" t="s">
        <v>141</v>
      </c>
      <c r="B27" s="59" t="s">
        <v>142</v>
      </c>
      <c r="C27" s="92">
        <v>239.5</v>
      </c>
      <c r="D27" s="93"/>
      <c r="E27" s="61">
        <v>239.5</v>
      </c>
    </row>
    <row r="28" spans="1:5" s="45" customFormat="1" ht="18" customHeight="1">
      <c r="A28" s="91" t="s">
        <v>143</v>
      </c>
      <c r="B28" s="59" t="s">
        <v>144</v>
      </c>
      <c r="C28" s="92">
        <v>84</v>
      </c>
      <c r="D28" s="93"/>
      <c r="E28" s="61">
        <v>84</v>
      </c>
    </row>
    <row r="29" spans="1:5" s="45" customFormat="1" ht="18" customHeight="1">
      <c r="A29" s="91" t="s">
        <v>145</v>
      </c>
      <c r="B29" s="59" t="s">
        <v>146</v>
      </c>
      <c r="C29" s="92">
        <v>452.41</v>
      </c>
      <c r="D29" s="93"/>
      <c r="E29" s="61">
        <v>452.41</v>
      </c>
    </row>
    <row r="30" spans="1:5" s="45" customFormat="1" ht="18" customHeight="1">
      <c r="A30" s="91" t="s">
        <v>147</v>
      </c>
      <c r="B30" s="59" t="s">
        <v>148</v>
      </c>
      <c r="C30" s="92">
        <v>289.47</v>
      </c>
      <c r="D30" s="93"/>
      <c r="E30" s="61">
        <v>289.47</v>
      </c>
    </row>
    <row r="31" spans="1:5" s="45" customFormat="1" ht="18" customHeight="1">
      <c r="A31" s="86" t="s">
        <v>149</v>
      </c>
      <c r="B31" s="87" t="s">
        <v>150</v>
      </c>
      <c r="C31" s="88">
        <v>2080.79</v>
      </c>
      <c r="D31" s="89">
        <v>2080.79</v>
      </c>
      <c r="E31" s="90"/>
    </row>
    <row r="32" spans="1:5" s="45" customFormat="1" ht="18" customHeight="1">
      <c r="A32" s="91" t="s">
        <v>151</v>
      </c>
      <c r="B32" s="59" t="s">
        <v>152</v>
      </c>
      <c r="C32" s="92">
        <v>259.03</v>
      </c>
      <c r="D32" s="93">
        <v>259.03</v>
      </c>
      <c r="E32" s="61"/>
    </row>
    <row r="33" spans="1:5" s="45" customFormat="1" ht="18" customHeight="1">
      <c r="A33" s="91" t="s">
        <v>153</v>
      </c>
      <c r="B33" s="59" t="s">
        <v>154</v>
      </c>
      <c r="C33" s="92">
        <v>1721.76</v>
      </c>
      <c r="D33" s="93">
        <v>1721.76</v>
      </c>
      <c r="E33" s="61"/>
    </row>
    <row r="34" spans="1:5" s="45" customFormat="1" ht="18" customHeight="1">
      <c r="A34" s="91" t="s">
        <v>155</v>
      </c>
      <c r="B34" s="59" t="s">
        <v>156</v>
      </c>
      <c r="C34" s="92">
        <v>100</v>
      </c>
      <c r="D34" s="93">
        <v>100</v>
      </c>
      <c r="E34" s="61"/>
    </row>
    <row r="35" spans="1:5" s="45" customFormat="1" ht="18" customHeight="1">
      <c r="A35" s="86" t="s">
        <v>157</v>
      </c>
      <c r="B35" s="87" t="s">
        <v>158</v>
      </c>
      <c r="C35" s="88">
        <v>4.65</v>
      </c>
      <c r="D35" s="89"/>
      <c r="E35" s="90">
        <v>4.65</v>
      </c>
    </row>
    <row r="36" spans="1:5" s="45" customFormat="1" ht="18" customHeight="1">
      <c r="A36" s="91" t="s">
        <v>159</v>
      </c>
      <c r="B36" s="59" t="s">
        <v>160</v>
      </c>
      <c r="C36" s="92">
        <v>4.65</v>
      </c>
      <c r="D36" s="93"/>
      <c r="E36" s="61">
        <v>4.65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E1"/>
    <mergeCell ref="A2:E2"/>
    <mergeCell ref="A4:B4"/>
    <mergeCell ref="D4:E4"/>
    <mergeCell ref="C4:C5"/>
  </mergeCells>
  <printOptions horizontalCentered="1"/>
  <pageMargins left="0.63" right="0.5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7" sqref="A7"/>
    </sheetView>
  </sheetViews>
  <sheetFormatPr defaultColWidth="9.140625" defaultRowHeight="12.75" customHeight="1"/>
  <cols>
    <col min="1" max="1" width="12.28125" style="45" customWidth="1"/>
    <col min="2" max="2" width="27.57421875" style="45" customWidth="1"/>
    <col min="3" max="3" width="19.57421875" style="45" customWidth="1"/>
    <col min="4" max="4" width="17.57421875" style="45" customWidth="1"/>
    <col min="5" max="5" width="18.00390625" style="45" customWidth="1"/>
    <col min="6" max="34" width="9.140625" style="45" customWidth="1"/>
  </cols>
  <sheetData>
    <row r="1" spans="1:5" s="45" customFormat="1" ht="33" customHeight="1">
      <c r="A1" s="66" t="s">
        <v>161</v>
      </c>
      <c r="B1" s="66"/>
      <c r="C1" s="66"/>
      <c r="D1" s="66"/>
      <c r="E1" s="66"/>
    </row>
    <row r="2" spans="1:33" s="45" customFormat="1" ht="96" customHeight="1">
      <c r="A2" s="67" t="s">
        <v>162</v>
      </c>
      <c r="B2" s="67"/>
      <c r="C2" s="67"/>
      <c r="D2" s="67"/>
      <c r="E2" s="67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</row>
    <row r="3" spans="1:33" s="45" customFormat="1" ht="18.75" customHeight="1">
      <c r="A3" s="69"/>
      <c r="B3" s="69"/>
      <c r="C3" s="69"/>
      <c r="D3" s="69"/>
      <c r="E3" s="70" t="s">
        <v>2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</row>
    <row r="4" spans="1:33" s="45" customFormat="1" ht="54" customHeight="1">
      <c r="A4" s="72" t="s">
        <v>43</v>
      </c>
      <c r="B4" s="72"/>
      <c r="C4" s="73" t="s">
        <v>44</v>
      </c>
      <c r="D4" s="72" t="s">
        <v>45</v>
      </c>
      <c r="E4" s="72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</row>
    <row r="5" spans="1:33" s="45" customFormat="1" ht="54" customHeight="1">
      <c r="A5" s="72" t="s">
        <v>46</v>
      </c>
      <c r="B5" s="58" t="s">
        <v>47</v>
      </c>
      <c r="C5" s="72"/>
      <c r="D5" s="75" t="s">
        <v>48</v>
      </c>
      <c r="E5" s="75" t="s">
        <v>49</v>
      </c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</row>
    <row r="6" spans="1:33" s="45" customFormat="1" ht="54" customHeight="1">
      <c r="A6" s="76"/>
      <c r="B6" s="59"/>
      <c r="C6" s="77"/>
      <c r="D6" s="61"/>
      <c r="E6" s="6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</row>
    <row r="7" spans="1:33" s="45" customFormat="1" ht="21.75" customHeight="1">
      <c r="A7" s="78" t="s">
        <v>163</v>
      </c>
      <c r="B7" s="79"/>
      <c r="C7" s="80"/>
      <c r="D7" s="80"/>
      <c r="E7" s="80"/>
      <c r="F7" s="8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</row>
    <row r="8" spans="1:33" s="45" customFormat="1" ht="21.75" customHeight="1">
      <c r="A8" s="78"/>
      <c r="B8" s="79"/>
      <c r="C8" s="80"/>
      <c r="D8" s="80"/>
      <c r="E8" s="80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</row>
    <row r="9" spans="1:33" s="45" customFormat="1" ht="21.75" customHeight="1">
      <c r="A9" s="78"/>
      <c r="B9" s="79"/>
      <c r="C9" s="80"/>
      <c r="D9" s="80"/>
      <c r="E9" s="8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</row>
    <row r="10" spans="1:33" s="45" customFormat="1" ht="21.75" customHeight="1">
      <c r="A10" s="78"/>
      <c r="B10" s="79"/>
      <c r="C10" s="80"/>
      <c r="D10" s="80"/>
      <c r="E10" s="80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</row>
    <row r="11" spans="1:33" s="45" customFormat="1" ht="21.75" customHeight="1">
      <c r="A11" s="78"/>
      <c r="B11" s="79"/>
      <c r="C11" s="80"/>
      <c r="D11" s="80"/>
      <c r="E11" s="80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</row>
    <row r="12" spans="1:33" s="45" customFormat="1" ht="21.75" customHeight="1">
      <c r="A12" s="78"/>
      <c r="B12" s="79"/>
      <c r="C12" s="80"/>
      <c r="D12" s="80"/>
      <c r="E12" s="80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</row>
    <row r="13" spans="1:33" s="45" customFormat="1" ht="21.75" customHeight="1">
      <c r="A13" s="78"/>
      <c r="B13" s="79"/>
      <c r="C13" s="80"/>
      <c r="D13" s="80"/>
      <c r="E13" s="80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</row>
    <row r="14" spans="1:33" s="45" customFormat="1" ht="21.75" customHeight="1">
      <c r="A14" s="78"/>
      <c r="B14" s="79"/>
      <c r="C14" s="80"/>
      <c r="D14" s="80"/>
      <c r="E14" s="80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</row>
    <row r="15" spans="1:33" s="45" customFormat="1" ht="9.75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</row>
    <row r="16" s="45" customFormat="1" ht="15"/>
    <row r="17" s="45" customFormat="1" ht="15"/>
    <row r="18" s="45" customFormat="1" ht="15"/>
    <row r="19" s="45" customFormat="1" ht="15"/>
    <row r="20" s="45" customFormat="1" ht="9.75" customHeight="1">
      <c r="B20" s="65"/>
    </row>
    <row r="21" s="45" customFormat="1" ht="15"/>
    <row r="22" s="45" customFormat="1" ht="15"/>
    <row r="23" s="45" customFormat="1" ht="15"/>
    <row r="24" s="45" customFormat="1" ht="15"/>
    <row r="25" s="45" customFormat="1" ht="15"/>
    <row r="26" s="45" customFormat="1" ht="15"/>
    <row r="27" s="45" customFormat="1" ht="15"/>
    <row r="28" s="45" customFormat="1" ht="15"/>
    <row r="29" s="45" customFormat="1" ht="15"/>
    <row r="30" s="45" customFormat="1" ht="15"/>
    <row r="31" s="45" customFormat="1" ht="15"/>
    <row r="32" s="45" customFormat="1" ht="15"/>
    <row r="33" s="45" customFormat="1" ht="15"/>
    <row r="34" s="45" customFormat="1" ht="9.75" customHeight="1">
      <c r="C34" s="65"/>
    </row>
  </sheetData>
  <sheetProtection formatCells="0" formatColumns="0" formatRows="0" insertColumns="0" insertRows="0" insertHyperlinks="0" deleteColumns="0" deleteRows="0" sort="0" autoFilter="0" pivotTables="0"/>
  <mergeCells count="6">
    <mergeCell ref="A1:E1"/>
    <mergeCell ref="A2:E2"/>
    <mergeCell ref="A4:B4"/>
    <mergeCell ref="D4:E4"/>
    <mergeCell ref="C4:C5"/>
  </mergeCells>
  <printOptions horizontalCentered="1"/>
  <pageMargins left="0.59" right="0.47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showGridLines="0" workbookViewId="0" topLeftCell="A1">
      <selection activeCell="A7" sqref="A7"/>
    </sheetView>
  </sheetViews>
  <sheetFormatPr defaultColWidth="9.140625" defaultRowHeight="12.75" customHeight="1"/>
  <cols>
    <col min="1" max="1" width="57.57421875" style="45" customWidth="1"/>
    <col min="2" max="2" width="31.7109375" style="45" customWidth="1"/>
    <col min="3" max="5" width="9.140625" style="45" customWidth="1"/>
  </cols>
  <sheetData>
    <row r="1" ht="24" customHeight="1">
      <c r="A1" s="57" t="s">
        <v>164</v>
      </c>
    </row>
    <row r="2" spans="1:2" s="45" customFormat="1" ht="46.5" customHeight="1">
      <c r="A2" s="49" t="s">
        <v>165</v>
      </c>
      <c r="B2" s="49"/>
    </row>
    <row r="3" s="45" customFormat="1" ht="34.5" customHeight="1">
      <c r="B3" s="50" t="s">
        <v>2</v>
      </c>
    </row>
    <row r="4" spans="1:2" s="45" customFormat="1" ht="40.5" customHeight="1">
      <c r="A4" s="58" t="s">
        <v>166</v>
      </c>
      <c r="B4" s="58" t="s">
        <v>98</v>
      </c>
    </row>
    <row r="5" spans="1:2" s="45" customFormat="1" ht="40.5" customHeight="1">
      <c r="A5" s="59" t="s">
        <v>54</v>
      </c>
      <c r="B5" s="60">
        <f>SUM(B6:B8)</f>
        <v>151.23</v>
      </c>
    </row>
    <row r="6" spans="1:3" s="45" customFormat="1" ht="40.5" customHeight="1">
      <c r="A6" s="59" t="s">
        <v>167</v>
      </c>
      <c r="B6" s="61">
        <v>29.5</v>
      </c>
      <c r="C6" s="56"/>
    </row>
    <row r="7" spans="1:3" s="45" customFormat="1" ht="40.5" customHeight="1">
      <c r="A7" s="59" t="s">
        <v>168</v>
      </c>
      <c r="B7" s="61">
        <v>37.73</v>
      </c>
      <c r="C7" s="56"/>
    </row>
    <row r="8" spans="1:3" s="45" customFormat="1" ht="40.5" customHeight="1">
      <c r="A8" s="59" t="s">
        <v>169</v>
      </c>
      <c r="B8" s="62">
        <f>SUM(B9:B10)</f>
        <v>84</v>
      </c>
      <c r="C8" s="56"/>
    </row>
    <row r="9" spans="1:4" s="45" customFormat="1" ht="40.5" customHeight="1">
      <c r="A9" s="63" t="s">
        <v>170</v>
      </c>
      <c r="B9" s="64">
        <v>84</v>
      </c>
      <c r="C9" s="56"/>
      <c r="D9" s="65"/>
    </row>
    <row r="10" spans="1:3" s="45" customFormat="1" ht="40.5" customHeight="1">
      <c r="A10" s="63" t="s">
        <v>171</v>
      </c>
      <c r="B10" s="61"/>
      <c r="C10" s="56"/>
    </row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5" right="0.59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5"/>
  <sheetViews>
    <sheetView showGridLines="0" workbookViewId="0" topLeftCell="A4">
      <selection activeCell="D3" sqref="D3"/>
    </sheetView>
  </sheetViews>
  <sheetFormatPr defaultColWidth="9.140625" defaultRowHeight="12.75" customHeight="1"/>
  <cols>
    <col min="1" max="1" width="55.7109375" style="45" customWidth="1"/>
    <col min="2" max="2" width="30.7109375" style="45" customWidth="1"/>
    <col min="3" max="3" width="9.140625" style="45" customWidth="1"/>
  </cols>
  <sheetData>
    <row r="1" ht="33" customHeight="1">
      <c r="A1" s="48" t="s">
        <v>172</v>
      </c>
    </row>
    <row r="2" spans="1:2" s="45" customFormat="1" ht="66" customHeight="1">
      <c r="A2" s="49" t="s">
        <v>173</v>
      </c>
      <c r="B2" s="49"/>
    </row>
    <row r="3" s="45" customFormat="1" ht="36.75" customHeight="1">
      <c r="B3" s="50" t="s">
        <v>2</v>
      </c>
    </row>
    <row r="4" spans="1:2" s="46" customFormat="1" ht="40.5" customHeight="1">
      <c r="A4" s="51" t="s">
        <v>174</v>
      </c>
      <c r="B4" s="51" t="s">
        <v>98</v>
      </c>
    </row>
    <row r="5" spans="1:2" s="46" customFormat="1" ht="40.5" customHeight="1">
      <c r="A5" s="51" t="s">
        <v>175</v>
      </c>
      <c r="B5" s="51">
        <v>285000</v>
      </c>
    </row>
    <row r="6" spans="1:2" s="47" customFormat="1" ht="40.5" customHeight="1">
      <c r="A6" s="51" t="s">
        <v>176</v>
      </c>
      <c r="B6" s="51">
        <v>130000</v>
      </c>
    </row>
    <row r="7" spans="1:2" s="45" customFormat="1" ht="40.5" customHeight="1">
      <c r="A7" s="52" t="s">
        <v>177</v>
      </c>
      <c r="B7" s="53">
        <v>130000</v>
      </c>
    </row>
    <row r="8" spans="1:2" s="46" customFormat="1" ht="40.5" customHeight="1">
      <c r="A8" s="51" t="s">
        <v>178</v>
      </c>
      <c r="B8" s="51">
        <v>150000</v>
      </c>
    </row>
    <row r="9" spans="1:2" s="45" customFormat="1" ht="40.5" customHeight="1">
      <c r="A9" s="52" t="s">
        <v>177</v>
      </c>
      <c r="B9" s="53">
        <v>150000</v>
      </c>
    </row>
    <row r="10" spans="1:2" s="45" customFormat="1" ht="40.5" customHeight="1">
      <c r="A10" s="54" t="s">
        <v>179</v>
      </c>
      <c r="B10" s="51">
        <v>5000</v>
      </c>
    </row>
    <row r="11" spans="1:2" s="45" customFormat="1" ht="40.5" customHeight="1">
      <c r="A11" s="55" t="s">
        <v>180</v>
      </c>
      <c r="B11" s="53">
        <v>5000</v>
      </c>
    </row>
    <row r="12" spans="1:2" s="45" customFormat="1" ht="17.25" customHeight="1">
      <c r="A12" s="56"/>
      <c r="B12" s="56"/>
    </row>
    <row r="13" s="45" customFormat="1" ht="18.75" customHeight="1">
      <c r="A13" s="56" t="s">
        <v>181</v>
      </c>
    </row>
    <row r="14" s="45" customFormat="1" ht="9.75" customHeight="1">
      <c r="A14" s="56"/>
    </row>
    <row r="15" spans="1:2" s="45" customFormat="1" ht="9.75" customHeight="1">
      <c r="A15" s="56"/>
      <c r="B15" s="56"/>
    </row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钟艳华</cp:lastModifiedBy>
  <dcterms:created xsi:type="dcterms:W3CDTF">2021-02-20T09:19:14Z</dcterms:created>
  <dcterms:modified xsi:type="dcterms:W3CDTF">2021-02-26T09:11:19Z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2052-10.1.0.5886</vt:lpwstr>
  </property>
</Properties>
</file>